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4A0\"/>
    </mc:Choice>
  </mc:AlternateContent>
  <bookViews>
    <workbookView xWindow="0" yWindow="0" windowWidth="19440" windowHeight="7755" xr2:uid="{00000000-000D-0000-FFFF-FFFF00000000}"/>
  </bookViews>
  <sheets>
    <sheet name="total de asignaciones 7º 5189" sheetId="103" r:id="rId1"/>
  </sheets>
  <definedNames>
    <definedName name="_xlnm._FilterDatabase" localSheetId="0" hidden="1">'total de asignaciones 7º 5189'!$A$8:$U$156</definedName>
    <definedName name="_xlnm.Print_Area" localSheetId="0">'total de asignaciones 7º 5189'!$A$1:$U$156</definedName>
    <definedName name="_xlnm.Print_Titles" localSheetId="0">'total de asignaciones 7º 5189'!$1:$8</definedName>
  </definedNames>
  <calcPr calcId="171026"/>
</workbook>
</file>

<file path=xl/calcChain.xml><?xml version="1.0" encoding="utf-8"?>
<calcChain xmlns="http://schemas.openxmlformats.org/spreadsheetml/2006/main">
  <c r="U58" i="103" l="1"/>
  <c r="U83" i="103"/>
  <c r="U63" i="103"/>
  <c r="U73" i="103"/>
  <c r="U54" i="103"/>
  <c r="U68" i="103"/>
  <c r="U56" i="103"/>
  <c r="U15" i="103"/>
  <c r="S9" i="103"/>
  <c r="H154" i="103"/>
  <c r="G154" i="103"/>
  <c r="U50" i="103"/>
  <c r="S18" i="103"/>
  <c r="R154" i="103"/>
  <c r="S27" i="103"/>
  <c r="T27" i="103"/>
  <c r="S29" i="103"/>
  <c r="T29" i="103"/>
  <c r="U29" i="103"/>
  <c r="T94" i="103"/>
  <c r="U94" i="103"/>
  <c r="S12" i="103"/>
  <c r="T12" i="103"/>
  <c r="S13" i="103"/>
  <c r="S17" i="103"/>
  <c r="S20" i="103"/>
  <c r="T20" i="103"/>
  <c r="S22" i="103"/>
  <c r="T22" i="103"/>
  <c r="U22" i="103"/>
  <c r="S24" i="103"/>
  <c r="T24" i="103"/>
  <c r="S31" i="103"/>
  <c r="T31" i="103"/>
  <c r="U31" i="103"/>
  <c r="S32" i="103"/>
  <c r="T32" i="103"/>
  <c r="S34" i="103"/>
  <c r="T34" i="103"/>
  <c r="U34" i="103"/>
  <c r="S35" i="103"/>
  <c r="T35" i="103"/>
  <c r="U35" i="103"/>
  <c r="S36" i="103"/>
  <c r="T36" i="103"/>
  <c r="S38" i="103"/>
  <c r="T38" i="103"/>
  <c r="U38" i="103"/>
  <c r="S40" i="103"/>
  <c r="T40" i="103"/>
  <c r="U40" i="103"/>
  <c r="S41" i="103"/>
  <c r="T41" i="103"/>
  <c r="U41" i="103"/>
  <c r="S42" i="103"/>
  <c r="T42" i="103"/>
  <c r="U42" i="103"/>
  <c r="S43" i="103"/>
  <c r="T43" i="103"/>
  <c r="U43" i="103"/>
  <c r="S44" i="103"/>
  <c r="T44" i="103"/>
  <c r="U44" i="103"/>
  <c r="S45" i="103"/>
  <c r="T45" i="103"/>
  <c r="U45" i="103"/>
  <c r="S46" i="103"/>
  <c r="T46" i="103"/>
  <c r="U46" i="103"/>
  <c r="S47" i="103"/>
  <c r="T47" i="103"/>
  <c r="U47" i="103"/>
  <c r="S48" i="103"/>
  <c r="T48" i="103"/>
  <c r="U48" i="103"/>
  <c r="S49" i="103"/>
  <c r="T49" i="103"/>
  <c r="U49" i="103"/>
  <c r="U51" i="103"/>
  <c r="S52" i="103"/>
  <c r="U52" i="103"/>
  <c r="U53" i="103"/>
  <c r="U65" i="103"/>
  <c r="U66" i="103"/>
  <c r="U67" i="103"/>
  <c r="U70" i="103"/>
  <c r="U71" i="103"/>
  <c r="U72" i="103"/>
  <c r="U75" i="103"/>
  <c r="U76" i="103"/>
  <c r="U77" i="103"/>
  <c r="U78" i="103"/>
  <c r="U79" i="103"/>
  <c r="U80" i="103"/>
  <c r="U81" i="103"/>
  <c r="U82" i="103"/>
  <c r="S85" i="103"/>
  <c r="S87" i="103"/>
  <c r="S89" i="103"/>
  <c r="T89" i="103"/>
  <c r="U89" i="103"/>
  <c r="S90" i="103"/>
  <c r="T90" i="103"/>
  <c r="U90" i="103"/>
  <c r="S91" i="103"/>
  <c r="S100" i="103"/>
  <c r="T100" i="103"/>
  <c r="U100" i="103"/>
  <c r="S116" i="103"/>
  <c r="T116" i="103"/>
  <c r="U116" i="103"/>
  <c r="S117" i="103"/>
  <c r="T117" i="103"/>
  <c r="S118" i="103"/>
  <c r="S120" i="103"/>
  <c r="T120" i="103"/>
  <c r="S121" i="103"/>
  <c r="S123" i="103"/>
  <c r="T123" i="103"/>
  <c r="S124" i="103"/>
  <c r="S126" i="103"/>
  <c r="T126" i="103"/>
  <c r="S127" i="103"/>
  <c r="S128" i="103"/>
  <c r="S129" i="103"/>
  <c r="S131" i="103"/>
  <c r="T131" i="103"/>
  <c r="S132" i="103"/>
  <c r="S134" i="103"/>
  <c r="T134" i="103"/>
  <c r="S135" i="103"/>
  <c r="S136" i="103"/>
  <c r="T136" i="103"/>
  <c r="S137" i="103"/>
  <c r="S139" i="103"/>
  <c r="S140" i="103"/>
  <c r="S141" i="103"/>
  <c r="T141" i="103"/>
  <c r="S142" i="103"/>
  <c r="S144" i="103"/>
  <c r="T144" i="103"/>
  <c r="S145" i="103"/>
  <c r="S146" i="103"/>
  <c r="S147" i="103"/>
  <c r="S149" i="103"/>
  <c r="S152" i="103"/>
  <c r="T152" i="103"/>
  <c r="U152" i="103"/>
  <c r="S153" i="103"/>
  <c r="I154" i="103"/>
  <c r="J154" i="103"/>
  <c r="K154" i="103"/>
  <c r="L154" i="103"/>
  <c r="M154" i="103"/>
  <c r="N154" i="103"/>
  <c r="O154" i="103"/>
  <c r="P154" i="103"/>
  <c r="Q154" i="103"/>
  <c r="T146" i="103"/>
  <c r="T9" i="103"/>
  <c r="T149" i="103"/>
  <c r="T128" i="103"/>
  <c r="T91" i="103"/>
  <c r="U91" i="103"/>
  <c r="T85" i="103"/>
  <c r="U85" i="103"/>
  <c r="T87" i="103"/>
  <c r="U87" i="103"/>
  <c r="T17" i="103"/>
  <c r="T139" i="103"/>
  <c r="U36" i="103"/>
  <c r="S154" i="103"/>
  <c r="U27" i="103"/>
  <c r="T154" i="103"/>
  <c r="U154" i="10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win7</author>
  </authors>
  <commentList>
    <comment ref="C1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<sst xmlns="http://schemas.openxmlformats.org/spreadsheetml/2006/main" count="262" uniqueCount="127">
  <si>
    <t>SUGERENCIA DE PLANILLA PARA DAR CUMPLIMIENTO AL ARTÍCULO 7 DE LA LEY 5189/2014</t>
  </si>
  <si>
    <t xml:space="preserve">PLANILLA GENERAL DE PAGOS </t>
  </si>
  <si>
    <t>CORRESPONDIENTE AL EJERCICIO FISCAL 2017- MUNICIPALIDAD DE CAPITAN MEZA</t>
  </si>
  <si>
    <t>ORDEN N°</t>
  </si>
  <si>
    <t>LÍNEA</t>
  </si>
  <si>
    <t>C.I.C. N°</t>
  </si>
  <si>
    <t>NOMBRES Y APELLIDOS</t>
  </si>
  <si>
    <t>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</si>
  <si>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</si>
  <si>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</si>
  <si>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</si>
  <si>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</si>
  <si>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</si>
  <si>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</si>
  <si>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</si>
  <si>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</si>
  <si>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</si>
  <si>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</si>
  <si>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</si>
  <si>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</si>
  <si>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</si>
  <si>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MONTO A DICIEMBRE </t>
  </si>
  <si>
    <t>AGUINALDO 2017</t>
  </si>
  <si>
    <t>MONTO TOTAL</t>
  </si>
  <si>
    <t>NANCY MARIELA PACHECO DE KRETSCHMER</t>
  </si>
  <si>
    <t>Sueldos</t>
  </si>
  <si>
    <t>Bonif. por Responsabilidad en el Cargo</t>
  </si>
  <si>
    <t>Pasajes y Viaticos</t>
  </si>
  <si>
    <t>JULIO CESAR FLEITAS ROJAS</t>
  </si>
  <si>
    <t>ISIDRO VIVEROS SILVA</t>
  </si>
  <si>
    <t xml:space="preserve">MIGUEL ANGEL OJEDA AQUINO </t>
  </si>
  <si>
    <t>MARIELA ESTHER ACEVEDO AMARILLA</t>
  </si>
  <si>
    <t>CINDI DIANA AQUINO LOPEZ</t>
  </si>
  <si>
    <t>FRANCISCO LOPEZ FLORENTIN</t>
  </si>
  <si>
    <t>Remuneracion Adicional</t>
  </si>
  <si>
    <t xml:space="preserve">RICHAR CARLOS BOGADO AVALOS </t>
  </si>
  <si>
    <t>FREDY FRANCISCO FRETES</t>
  </si>
  <si>
    <t>RAMONA ERMELINDA ORTEGA AGUILERA</t>
  </si>
  <si>
    <t>ATANACIO RAMON LAGRAÑA OBREGON</t>
  </si>
  <si>
    <t>GLADYS GRACIELA ARZAMENDIA RIOS</t>
  </si>
  <si>
    <t>Honorarios Profesionales</t>
  </si>
  <si>
    <t>FEDERICA MARIO DE CARLSON</t>
  </si>
  <si>
    <t>MARTIN OSWALDO SCHEID VAZQUEZ</t>
  </si>
  <si>
    <t>GABRIEL OMAR GIMENEZ MELGAREJO</t>
  </si>
  <si>
    <t>VIDAL OLIVEIRA</t>
  </si>
  <si>
    <t xml:space="preserve">Jornales </t>
  </si>
  <si>
    <t>GUSTAVO FERREIRA BORDON</t>
  </si>
  <si>
    <t>LIBRADO GUZMAN BENITEZ</t>
  </si>
  <si>
    <t>RAMONA FELICITA MIERES OBREGON</t>
  </si>
  <si>
    <t>CRISTINO  INSFRAN PARRA</t>
  </si>
  <si>
    <t>JOSE CARLOS PAREDES GONZALEZ</t>
  </si>
  <si>
    <t>RICARDO FERNANDEZ ORTIGOZA</t>
  </si>
  <si>
    <t>CLEMENTE ROTELA</t>
  </si>
  <si>
    <t>BRIGIDO SALINAS</t>
  </si>
  <si>
    <t>GERMAN RODRIGUEZ</t>
  </si>
  <si>
    <t>RONALD ALEXIS MOREL CAÑETE</t>
  </si>
  <si>
    <t>ROLANDO FABIAN URTLAUF KETERMANN</t>
  </si>
  <si>
    <t xml:space="preserve">DIANA RAQUEL SOSA VELAZQUEZ </t>
  </si>
  <si>
    <t>TOMAS GUIDO DELVALLE LOPEZ</t>
  </si>
  <si>
    <t>FABIO ARMANDO GIMENEZ GALEANO</t>
  </si>
  <si>
    <t>FELIX VAZQUEZ BENITEZ</t>
  </si>
  <si>
    <t>ANTONIO DANIEL BRITEZ VAZQUEZ</t>
  </si>
  <si>
    <t>JULIO OMAR FERREIRA SOSA</t>
  </si>
  <si>
    <t>LILIAN MABEL GAMARRA</t>
  </si>
  <si>
    <t>ALVA CAROLINA CHAVEZ OVIEDO</t>
  </si>
  <si>
    <t>LUIS FERNANDO ARAUJO</t>
  </si>
  <si>
    <t>CARMEN BEATRIZ VERA CABRERA</t>
  </si>
  <si>
    <t>FREDY DAVALOS BENITEZ</t>
  </si>
  <si>
    <t>RAMON ANTONIO SANTA CRUZ AMARILLA</t>
  </si>
  <si>
    <t>LAURA INES NOGUERA</t>
  </si>
  <si>
    <t>JESSIKA MONSERRAT MARTINEZ GAONA</t>
  </si>
  <si>
    <t>MAGNO MARIEL OJEDA MELGAREJO</t>
  </si>
  <si>
    <t>NERIA EUNICE LOPEZ BRITEZ</t>
  </si>
  <si>
    <t>DELCI RAMONA ZAYAS BORBA</t>
  </si>
  <si>
    <t>RAMON SOSA AYALA</t>
  </si>
  <si>
    <t>ANASTACIO TALAVERA PARRA</t>
  </si>
  <si>
    <t>ALBERTO RODRIGUEZ TALAVERA</t>
  </si>
  <si>
    <t>SANTIAGO GOMEZ</t>
  </si>
  <si>
    <t>TEODORA ELIZABEHT CASCO RODRIGUEZ</t>
  </si>
  <si>
    <t>YANET MARISA GERSTENKORN SCHROETLIN</t>
  </si>
  <si>
    <t>NOELIA SOLEDAD VILLALBA ACOSTA</t>
  </si>
  <si>
    <t>MARIA NELIDA YAÑEZ LEIVA</t>
  </si>
  <si>
    <t>YENIFER PAULA SAUER SCHREIBER</t>
  </si>
  <si>
    <t>LUIS ARIEL VILLALBA OVIEDO</t>
  </si>
  <si>
    <t>ALICE  MARISELTRINIDAD AYALA</t>
  </si>
  <si>
    <t>ALEJANDRO GOMEZ ALEGRE</t>
  </si>
  <si>
    <t>CINTHIA PAOLA JARA VERA</t>
  </si>
  <si>
    <t>EDITA MARIA RIVALDI DE GONZALEZ</t>
  </si>
  <si>
    <t xml:space="preserve"> </t>
  </si>
  <si>
    <t>CARMEN BEATRIZ IBARRA ARMOA</t>
  </si>
  <si>
    <t>JUAN DE LA CRUZ LOVERA URBINA</t>
  </si>
  <si>
    <t>ZULLY SAPPER MOLINAS</t>
  </si>
  <si>
    <t>LUCY YOLANDA MIRANDA DE BOGADO</t>
  </si>
  <si>
    <t>CLAUDIA BEATRIZ CORONEL</t>
  </si>
  <si>
    <t>BLANCA NIMIA IVIEDO DE VILLALBA</t>
  </si>
  <si>
    <t>DEMETRIA ARICAYE DE ENCISO</t>
  </si>
  <si>
    <t>LOURDES BELEN SOSA VELAZQUEZ</t>
  </si>
  <si>
    <t>NATALICIO RIOS LEGUIZAMON</t>
  </si>
  <si>
    <t>RUFINO PERALTA GOMEZ</t>
  </si>
  <si>
    <t>JORGE RAMON FERNANDEZ ESPINOLA</t>
  </si>
  <si>
    <t>WILLIAN GABRIEL FLORENTIN RODRIGUEZ</t>
  </si>
  <si>
    <t>VANESA YANINA FLORENTIN DELVALLE</t>
  </si>
  <si>
    <t>MARCIANA ELIZABETH FLORENTIN ARGUELLO</t>
  </si>
  <si>
    <t>RAQUEL FERREIRA PEREIRA</t>
  </si>
  <si>
    <t>MANUEL MARTINEZ</t>
  </si>
  <si>
    <t>GERMAN DARIO RODRIGUEZ BRIZUELA</t>
  </si>
  <si>
    <t>BERNARDINO VAZQUEZ SEGOVIA</t>
  </si>
  <si>
    <t>YONATAN RODRIGO MAIDANA FLORENTIN</t>
  </si>
  <si>
    <t>KAREN NATALIA FERNANDEZ LEGAL</t>
  </si>
  <si>
    <t>Personal de Salud</t>
  </si>
  <si>
    <t>GERMAN SOLINGER SANTANDER</t>
  </si>
  <si>
    <t>Gasto de Representación</t>
  </si>
  <si>
    <t xml:space="preserve">RICARDO HORACIO MARTINEZ CABRERA </t>
  </si>
  <si>
    <t>Dieta</t>
  </si>
  <si>
    <t>PERLA ALIDA ANDINO SOSA</t>
  </si>
  <si>
    <t>BRIAN TEDDY TISCHLER LORENZ</t>
  </si>
  <si>
    <t>EXIQUIA TERESA TORRES GONZALEZ</t>
  </si>
  <si>
    <t>ESTEBAN DANIEL GANSEL SAUER</t>
  </si>
  <si>
    <t>GERONIMO MARCELINO RIVEROS BEDOYA</t>
  </si>
  <si>
    <t>TRIFILO VIVEROS SILVA</t>
  </si>
  <si>
    <t>RONALD MICHEL SOLINGER GAMARRA</t>
  </si>
  <si>
    <t>VENANCIO IBARRA AMARILLA</t>
  </si>
  <si>
    <t>DANTER FIDENCIO LOPEZ ZORRILLA</t>
  </si>
  <si>
    <t>SERGIO BENITEZ CASTILLO</t>
  </si>
  <si>
    <t>JUAN ESTEBAN MIRANDA ROTELA</t>
  </si>
  <si>
    <t>ALCIDES VILLALBA</t>
  </si>
  <si>
    <t>TOTALES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</si>
</sst>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  <numFmt numFmtId="168" formatCode="_-* #,##0_-;\-* #,##0_-;_-* &quot;-&quot;??_-;_-@_-"/>
  </numFmts>
  <fonts count="24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 tint="4.9989318521683403E-2"/>
      <name val="Arial"/>
      <family val="2"/>
    </font>
    <font>
      <sz val="12"/>
      <color theme="1" tint="4.9989318521683403E-2"/>
      <name val="Times New Roman"/>
      <family val="1"/>
    </font>
    <font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b/>
      <sz val="16"/>
      <color theme="5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0" borderId="0"/>
  </cellStyleXfs>
  <cellXfs count="177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/>
    <xf numFmtId="166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3" fontId="5" fillId="2" borderId="0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6" fillId="0" borderId="0" xfId="0" applyFont="1" applyBorder="1" applyAlignment="1"/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3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7" fillId="0" borderId="0" xfId="0" applyNumberFormat="1" applyFont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/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166" fontId="3" fillId="0" borderId="0" xfId="0" applyNumberFormat="1" applyFont="1"/>
    <xf numFmtId="166" fontId="3" fillId="0" borderId="0" xfId="0" applyNumberFormat="1" applyFont="1" applyFill="1"/>
    <xf numFmtId="3" fontId="5" fillId="4" borderId="5" xfId="3" applyNumberFormat="1" applyFont="1" applyFill="1" applyBorder="1" applyAlignment="1">
      <alignment horizontal="right"/>
    </xf>
    <xf numFmtId="166" fontId="10" fillId="4" borderId="2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7" fillId="3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1" xfId="5" applyNumberFormat="1" applyFont="1" applyBorder="1" applyAlignment="1">
      <alignment horizontal="center"/>
    </xf>
    <xf numFmtId="0" fontId="14" fillId="0" borderId="1" xfId="3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66" fontId="17" fillId="0" borderId="7" xfId="3" applyNumberFormat="1" applyFont="1" applyBorder="1" applyAlignment="1">
      <alignment horizontal="center" vertical="center" wrapText="1"/>
    </xf>
    <xf numFmtId="0" fontId="18" fillId="0" borderId="0" xfId="0" applyFont="1"/>
    <xf numFmtId="3" fontId="18" fillId="0" borderId="0" xfId="0" applyNumberFormat="1" applyFont="1"/>
    <xf numFmtId="0" fontId="3" fillId="0" borderId="9" xfId="0" applyFont="1" applyFill="1" applyBorder="1" applyAlignment="1">
      <alignment horizontal="left"/>
    </xf>
    <xf numFmtId="166" fontId="5" fillId="5" borderId="10" xfId="3" applyNumberFormat="1" applyFont="1" applyFill="1" applyBorder="1" applyAlignment="1">
      <alignment horizontal="center" vertical="center" wrapText="1"/>
    </xf>
    <xf numFmtId="168" fontId="19" fillId="0" borderId="1" xfId="2" applyNumberFormat="1" applyFont="1" applyBorder="1" applyAlignment="1">
      <alignment horizontal="right"/>
    </xf>
    <xf numFmtId="168" fontId="19" fillId="0" borderId="1" xfId="2" applyNumberFormat="1" applyFont="1" applyBorder="1" applyAlignment="1"/>
    <xf numFmtId="168" fontId="19" fillId="0" borderId="11" xfId="2" applyNumberFormat="1" applyFont="1" applyBorder="1" applyAlignment="1">
      <alignment horizontal="right"/>
    </xf>
    <xf numFmtId="168" fontId="19" fillId="0" borderId="5" xfId="2" applyNumberFormat="1" applyFont="1" applyBorder="1" applyAlignment="1"/>
    <xf numFmtId="168" fontId="19" fillId="0" borderId="12" xfId="2" applyNumberFormat="1" applyFont="1" applyBorder="1" applyAlignment="1">
      <alignment horizontal="right"/>
    </xf>
    <xf numFmtId="168" fontId="19" fillId="0" borderId="5" xfId="2" applyNumberFormat="1" applyFont="1" applyBorder="1" applyAlignment="1">
      <alignment horizontal="right"/>
    </xf>
    <xf numFmtId="168" fontId="19" fillId="2" borderId="12" xfId="2" applyNumberFormat="1" applyFont="1" applyFill="1" applyBorder="1" applyAlignment="1">
      <alignment horizontal="right"/>
    </xf>
    <xf numFmtId="168" fontId="19" fillId="2" borderId="12" xfId="2" applyNumberFormat="1" applyFont="1" applyFill="1" applyBorder="1" applyAlignment="1"/>
    <xf numFmtId="168" fontId="19" fillId="3" borderId="5" xfId="2" applyNumberFormat="1" applyFont="1" applyFill="1" applyBorder="1" applyAlignment="1">
      <alignment horizontal="right"/>
    </xf>
    <xf numFmtId="168" fontId="19" fillId="2" borderId="4" xfId="2" applyNumberFormat="1" applyFont="1" applyFill="1" applyBorder="1" applyAlignment="1">
      <alignment horizontal="right"/>
    </xf>
    <xf numFmtId="168" fontId="19" fillId="0" borderId="4" xfId="2" applyNumberFormat="1" applyFont="1" applyBorder="1" applyAlignment="1"/>
    <xf numFmtId="168" fontId="19" fillId="0" borderId="13" xfId="2" applyNumberFormat="1" applyFont="1" applyBorder="1" applyAlignment="1"/>
    <xf numFmtId="168" fontId="19" fillId="2" borderId="9" xfId="2" applyNumberFormat="1" applyFont="1" applyFill="1" applyBorder="1" applyAlignment="1">
      <alignment horizontal="right"/>
    </xf>
    <xf numFmtId="168" fontId="19" fillId="0" borderId="9" xfId="2" applyNumberFormat="1" applyFont="1" applyFill="1" applyBorder="1" applyAlignment="1">
      <alignment horizontal="right"/>
    </xf>
    <xf numFmtId="168" fontId="19" fillId="3" borderId="9" xfId="2" applyNumberFormat="1" applyFont="1" applyFill="1" applyBorder="1" applyAlignment="1">
      <alignment horizontal="right"/>
    </xf>
    <xf numFmtId="168" fontId="19" fillId="3" borderId="1" xfId="2" applyNumberFormat="1" applyFont="1" applyFill="1" applyBorder="1" applyAlignment="1">
      <alignment horizontal="right"/>
    </xf>
    <xf numFmtId="3" fontId="19" fillId="0" borderId="1" xfId="0" applyNumberFormat="1" applyFont="1" applyBorder="1"/>
    <xf numFmtId="3" fontId="20" fillId="0" borderId="0" xfId="0" applyNumberFormat="1" applyFont="1" applyAlignment="1">
      <alignment horizontal="center"/>
    </xf>
    <xf numFmtId="0" fontId="21" fillId="2" borderId="0" xfId="0" applyFont="1" applyFill="1" applyAlignment="1">
      <alignment horizontal="right"/>
    </xf>
    <xf numFmtId="0" fontId="21" fillId="2" borderId="0" xfId="0" applyFont="1" applyFill="1"/>
    <xf numFmtId="0" fontId="21" fillId="0" borderId="0" xfId="0" applyFont="1"/>
    <xf numFmtId="166" fontId="22" fillId="0" borderId="7" xfId="0" applyNumberFormat="1" applyFont="1" applyBorder="1" applyAlignment="1">
      <alignment horizontal="center" vertical="center" wrapText="1"/>
    </xf>
    <xf numFmtId="166" fontId="5" fillId="0" borderId="6" xfId="3" applyNumberFormat="1" applyFont="1" applyBorder="1" applyAlignment="1">
      <alignment vertical="center" wrapText="1"/>
    </xf>
    <xf numFmtId="166" fontId="5" fillId="0" borderId="11" xfId="3" applyNumberFormat="1" applyFont="1" applyBorder="1" applyAlignment="1">
      <alignment horizontal="center" vertical="center"/>
    </xf>
    <xf numFmtId="166" fontId="5" fillId="0" borderId="14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vertical="center" wrapText="1"/>
    </xf>
    <xf numFmtId="0" fontId="3" fillId="3" borderId="5" xfId="0" applyFont="1" applyFill="1" applyBorder="1" applyAlignment="1">
      <alignment horizontal="center"/>
    </xf>
    <xf numFmtId="166" fontId="5" fillId="0" borderId="6" xfId="0" applyNumberFormat="1" applyFont="1" applyBorder="1" applyAlignment="1">
      <alignment vertical="center"/>
    </xf>
    <xf numFmtId="166" fontId="5" fillId="0" borderId="9" xfId="0" applyNumberFormat="1" applyFont="1" applyBorder="1" applyAlignment="1">
      <alignment vertical="center"/>
    </xf>
    <xf numFmtId="166" fontId="5" fillId="0" borderId="9" xfId="0" applyNumberFormat="1" applyFont="1" applyBorder="1" applyAlignment="1">
      <alignment vertical="center" wrapText="1"/>
    </xf>
    <xf numFmtId="168" fontId="19" fillId="0" borderId="11" xfId="2" applyNumberFormat="1" applyFont="1" applyBorder="1" applyAlignment="1"/>
    <xf numFmtId="166" fontId="5" fillId="0" borderId="7" xfId="3" applyNumberFormat="1" applyFont="1" applyBorder="1" applyAlignment="1">
      <alignment vertical="center"/>
    </xf>
    <xf numFmtId="166" fontId="5" fillId="0" borderId="9" xfId="3" applyNumberFormat="1" applyFont="1" applyBorder="1" applyAlignment="1">
      <alignment vertical="center"/>
    </xf>
    <xf numFmtId="168" fontId="19" fillId="0" borderId="15" xfId="2" applyNumberFormat="1" applyFont="1" applyBorder="1" applyAlignment="1"/>
    <xf numFmtId="166" fontId="5" fillId="0" borderId="9" xfId="3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66" fontId="5" fillId="5" borderId="7" xfId="3" applyNumberFormat="1" applyFont="1" applyFill="1" applyBorder="1" applyAlignment="1">
      <alignment horizontal="center" vertical="center" wrapText="1"/>
    </xf>
    <xf numFmtId="166" fontId="5" fillId="5" borderId="9" xfId="3" applyNumberFormat="1" applyFont="1" applyFill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166" fontId="5" fillId="0" borderId="7" xfId="3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7" xfId="3" applyNumberFormat="1" applyFont="1" applyBorder="1" applyAlignment="1">
      <alignment horizontal="center" vertical="center" wrapText="1"/>
    </xf>
    <xf numFmtId="0" fontId="14" fillId="0" borderId="9" xfId="3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3" borderId="7" xfId="0" applyNumberFormat="1" applyFont="1" applyFill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6" xfId="3" applyNumberFormat="1" applyFont="1" applyBorder="1" applyAlignment="1">
      <alignment horizontal="center" vertical="center" wrapText="1"/>
    </xf>
    <xf numFmtId="166" fontId="5" fillId="0" borderId="9" xfId="3" applyNumberFormat="1" applyFont="1" applyBorder="1" applyAlignment="1">
      <alignment horizontal="center" vertical="center" wrapText="1"/>
    </xf>
    <xf numFmtId="166" fontId="5" fillId="0" borderId="5" xfId="3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166" fontId="5" fillId="0" borderId="16" xfId="0" applyNumberFormat="1" applyFont="1" applyBorder="1" applyAlignment="1">
      <alignment horizontal="center" vertical="center" wrapText="1"/>
    </xf>
    <xf numFmtId="166" fontId="5" fillId="0" borderId="7" xfId="3" applyNumberFormat="1" applyFont="1" applyBorder="1" applyAlignment="1">
      <alignment horizontal="center" vertical="center" wrapText="1"/>
    </xf>
    <xf numFmtId="166" fontId="5" fillId="0" borderId="16" xfId="3" applyNumberFormat="1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/>
    </xf>
    <xf numFmtId="0" fontId="14" fillId="0" borderId="5" xfId="5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166" fontId="5" fillId="5" borderId="7" xfId="3" applyNumberFormat="1" applyFont="1" applyFill="1" applyBorder="1" applyAlignment="1">
      <alignment horizontal="center" vertical="center" wrapText="1"/>
    </xf>
    <xf numFmtId="166" fontId="5" fillId="5" borderId="16" xfId="3" applyNumberFormat="1" applyFont="1" applyFill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14" fillId="0" borderId="5" xfId="0" applyNumberFormat="1" applyFont="1" applyBorder="1" applyAlignment="1">
      <alignment horizontal="center"/>
    </xf>
    <xf numFmtId="166" fontId="5" fillId="5" borderId="9" xfId="3" applyNumberFormat="1" applyFont="1" applyFill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66" fontId="5" fillId="5" borderId="17" xfId="3" applyNumberFormat="1" applyFont="1" applyFill="1" applyBorder="1" applyAlignment="1">
      <alignment horizontal="center" vertical="center" wrapText="1"/>
    </xf>
    <xf numFmtId="166" fontId="5" fillId="5" borderId="18" xfId="3" applyNumberFormat="1" applyFont="1" applyFill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/>
    </xf>
    <xf numFmtId="0" fontId="16" fillId="0" borderId="5" xfId="0" applyNumberFormat="1" applyFont="1" applyBorder="1" applyAlignment="1">
      <alignment horizontal="center"/>
    </xf>
    <xf numFmtId="0" fontId="14" fillId="0" borderId="6" xfId="2" applyNumberFormat="1" applyFont="1" applyBorder="1" applyAlignment="1">
      <alignment horizontal="center" vertical="center" wrapText="1"/>
    </xf>
    <xf numFmtId="0" fontId="14" fillId="0" borderId="5" xfId="2" applyNumberFormat="1" applyFont="1" applyBorder="1" applyAlignment="1">
      <alignment horizontal="center" vertical="center" wrapText="1"/>
    </xf>
    <xf numFmtId="0" fontId="14" fillId="0" borderId="7" xfId="3" applyNumberFormat="1" applyFont="1" applyBorder="1" applyAlignment="1">
      <alignment horizontal="center" vertical="center" wrapText="1"/>
    </xf>
    <xf numFmtId="0" fontId="14" fillId="0" borderId="16" xfId="3" applyNumberFormat="1" applyFont="1" applyBorder="1" applyAlignment="1">
      <alignment horizontal="center" vertical="center" wrapText="1"/>
    </xf>
    <xf numFmtId="0" fontId="14" fillId="0" borderId="6" xfId="3" applyNumberFormat="1" applyFont="1" applyBorder="1" applyAlignment="1">
      <alignment horizontal="center" vertical="center" wrapText="1"/>
    </xf>
    <xf numFmtId="0" fontId="14" fillId="0" borderId="5" xfId="3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4" fillId="0" borderId="7" xfId="2" applyNumberFormat="1" applyFont="1" applyBorder="1" applyAlignment="1">
      <alignment horizontal="center" vertical="center" wrapText="1"/>
    </xf>
    <xf numFmtId="0" fontId="14" fillId="0" borderId="16" xfId="2" applyNumberFormat="1" applyFont="1" applyBorder="1" applyAlignment="1">
      <alignment horizontal="center" vertical="center" wrapText="1"/>
    </xf>
    <xf numFmtId="166" fontId="5" fillId="5" borderId="19" xfId="3" applyNumberFormat="1" applyFont="1" applyFill="1" applyBorder="1" applyAlignment="1">
      <alignment horizontal="center" vertical="center" wrapText="1"/>
    </xf>
    <xf numFmtId="166" fontId="5" fillId="5" borderId="20" xfId="3" applyNumberFormat="1" applyFont="1" applyFill="1" applyBorder="1" applyAlignment="1">
      <alignment horizontal="center" vertical="center" wrapText="1"/>
    </xf>
    <xf numFmtId="166" fontId="5" fillId="5" borderId="6" xfId="3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5" fillId="0" borderId="16" xfId="0" applyNumberFormat="1" applyFont="1" applyFill="1" applyBorder="1" applyAlignment="1">
      <alignment horizontal="center" vertical="center" wrapText="1"/>
    </xf>
    <xf numFmtId="166" fontId="5" fillId="0" borderId="7" xfId="3" applyNumberFormat="1" applyFont="1" applyFill="1" applyBorder="1" applyAlignment="1">
      <alignment horizontal="center" vertical="center" wrapText="1"/>
    </xf>
    <xf numFmtId="166" fontId="5" fillId="0" borderId="16" xfId="3" applyNumberFormat="1" applyFont="1" applyFill="1" applyBorder="1" applyAlignment="1">
      <alignment horizontal="center" vertical="center" wrapText="1"/>
    </xf>
    <xf numFmtId="0" fontId="14" fillId="0" borderId="7" xfId="3" applyNumberFormat="1" applyFont="1" applyFill="1" applyBorder="1" applyAlignment="1">
      <alignment horizontal="center" vertical="center" wrapText="1"/>
    </xf>
    <xf numFmtId="0" fontId="14" fillId="0" borderId="16" xfId="3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4" fillId="0" borderId="9" xfId="3" applyNumberFormat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14" fillId="3" borderId="7" xfId="0" applyNumberFormat="1" applyFont="1" applyFill="1" applyBorder="1" applyAlignment="1">
      <alignment horizontal="center" vertical="center" wrapText="1"/>
    </xf>
    <xf numFmtId="0" fontId="14" fillId="3" borderId="16" xfId="0" applyNumberFormat="1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center" vertical="center" wrapText="1"/>
    </xf>
    <xf numFmtId="166" fontId="5" fillId="3" borderId="16" xfId="0" applyNumberFormat="1" applyFont="1" applyFill="1" applyBorder="1" applyAlignment="1">
      <alignment horizontal="center" vertical="center" wrapText="1"/>
    </xf>
    <xf numFmtId="0" fontId="14" fillId="0" borderId="9" xfId="2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/>
    </xf>
    <xf numFmtId="166" fontId="5" fillId="0" borderId="17" xfId="0" applyNumberFormat="1" applyFont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center"/>
    </xf>
  </cellXfs>
  <cellStyles count="6">
    <cellStyle name="Comma" xfId="2" builtinId="3"/>
    <cellStyle name="Comma [0]" xfId="3" builtinId="6"/>
    <cellStyle name="Euro" xfId="1" xr:uid="{00000000-0005-0000-0000-000002000000}"/>
    <cellStyle name="Millares [0]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371475</xdr:colOff>
      <xdr:row>4</xdr:row>
      <xdr:rowOff>1619250</xdr:rowOff>
    </xdr:to>
    <xdr:pic>
      <xdr:nvPicPr>
        <xdr:cNvPr id="57374" name="Imagen 3">
          <a:extLst>
            <a:ext uri="{FF2B5EF4-FFF2-40B4-BE49-F238E27FC236}">
              <a16:creationId xmlns:a16="http://schemas.microsoft.com/office/drawing/2014/main" id="{7CDA7619-D0F3-4A7A-9597-90E2EFD18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0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Y156"/>
  <sheetViews>
    <sheetView tabSelected="1" topLeftCell="K134" zoomScale="78" zoomScaleNormal="78" zoomScaleSheetLayoutView="70" workbookViewId="0" xr3:uid="{AEA406A1-0E4B-5B11-9CD5-51D6E497D94C}">
      <selection activeCell="U155" sqref="U155"/>
    </sheetView>
  </sheetViews>
  <sheetFormatPr defaultRowHeight="12.75"/>
  <cols>
    <col min="1" max="1" width="9.5703125" customWidth="1"/>
    <col min="2" max="2" width="9.7109375" customWidth="1"/>
    <col min="3" max="3" width="13" customWidth="1"/>
    <col min="4" max="4" width="46.7109375" style="1" customWidth="1"/>
    <col min="5" max="5" width="13.28515625" style="1" customWidth="1"/>
    <col min="6" max="6" width="17.5703125" style="1" customWidth="1"/>
    <col min="7" max="7" width="16.85546875" style="3" customWidth="1"/>
    <col min="8" max="8" width="14" style="2" customWidth="1"/>
    <col min="9" max="9" width="14.42578125" style="2" customWidth="1"/>
    <col min="10" max="10" width="16.42578125" style="2" customWidth="1"/>
    <col min="11" max="11" width="16.140625" style="2" customWidth="1"/>
    <col min="12" max="12" width="14" style="2" customWidth="1"/>
    <col min="13" max="13" width="14.140625" style="2" customWidth="1"/>
    <col min="14" max="14" width="12.7109375" style="2" customWidth="1"/>
    <col min="15" max="15" width="14.28515625" customWidth="1"/>
    <col min="16" max="16" width="14.140625" customWidth="1"/>
    <col min="17" max="18" width="16.5703125" customWidth="1"/>
    <col min="19" max="20" width="18" customWidth="1"/>
    <col min="21" max="21" width="24.5703125" customWidth="1"/>
    <col min="22" max="24" width="11.42578125" customWidth="1"/>
    <col min="25" max="25" width="14.85546875" bestFit="1" customWidth="1"/>
    <col min="26" max="26" width="14.140625" bestFit="1" customWidth="1"/>
    <col min="27" max="256" width="11.42578125" customWidth="1"/>
  </cols>
  <sheetData>
    <row r="1" spans="1:25" ht="15.75" customHeight="1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</row>
    <row r="2" spans="1:25" ht="15.7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</row>
    <row r="3" spans="1:25" ht="15.75" customHeight="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</row>
    <row r="4" spans="1:25" ht="15.75" customHeigh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</row>
    <row r="5" spans="1:25" ht="182.25" customHeight="1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</row>
    <row r="6" spans="1:25" ht="25.5" customHeight="1">
      <c r="A6" s="176" t="s">
        <v>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4"/>
      <c r="S6" s="21"/>
      <c r="T6" s="21"/>
      <c r="U6" s="35"/>
    </row>
    <row r="7" spans="1:25" ht="30.75" customHeight="1">
      <c r="A7" s="176" t="s">
        <v>2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4"/>
      <c r="S7" s="21"/>
      <c r="T7" s="21"/>
      <c r="U7" s="36"/>
    </row>
    <row r="8" spans="1:25" s="28" customFormat="1" ht="44.25" customHeight="1">
      <c r="A8" s="25" t="s">
        <v>3</v>
      </c>
      <c r="B8" s="25" t="s">
        <v>4</v>
      </c>
      <c r="C8" s="25" t="s">
        <v>5</v>
      </c>
      <c r="D8" s="25" t="s">
        <v>6</v>
      </c>
      <c r="E8" s="26" t="s">
        <v>7</v>
      </c>
      <c r="F8" s="26" t="s">
        <v>8</v>
      </c>
      <c r="G8" s="27" t="s">
        <v>9</v>
      </c>
      <c r="H8" s="27" t="s">
        <v>10</v>
      </c>
      <c r="I8" s="27" t="s">
        <v>11</v>
      </c>
      <c r="J8" s="27" t="s">
        <v>12</v>
      </c>
      <c r="K8" s="27" t="s">
        <v>13</v>
      </c>
      <c r="L8" s="27" t="s">
        <v>14</v>
      </c>
      <c r="M8" s="27" t="s">
        <v>15</v>
      </c>
      <c r="N8" s="27" t="s">
        <v>16</v>
      </c>
      <c r="O8" s="34" t="s">
        <v>17</v>
      </c>
      <c r="P8" s="27" t="s">
        <v>18</v>
      </c>
      <c r="Q8" s="27" t="s">
        <v>19</v>
      </c>
      <c r="R8" s="27" t="s">
        <v>20</v>
      </c>
      <c r="S8" s="26" t="s">
        <v>21</v>
      </c>
      <c r="T8" s="26" t="s">
        <v>22</v>
      </c>
      <c r="U8" s="26" t="s">
        <v>23</v>
      </c>
    </row>
    <row r="9" spans="1:25" s="5" customFormat="1" ht="21.95" customHeight="1">
      <c r="A9" s="85">
        <v>1</v>
      </c>
      <c r="B9" s="83"/>
      <c r="C9" s="169">
        <v>2876512</v>
      </c>
      <c r="D9" s="115" t="s">
        <v>24</v>
      </c>
      <c r="E9" s="17">
        <v>111</v>
      </c>
      <c r="F9" s="37" t="s">
        <v>25</v>
      </c>
      <c r="G9" s="58">
        <v>2500000</v>
      </c>
      <c r="H9" s="58">
        <v>2500000</v>
      </c>
      <c r="I9" s="58">
        <v>2500000</v>
      </c>
      <c r="J9" s="58">
        <v>2500000</v>
      </c>
      <c r="K9" s="58">
        <v>2500000</v>
      </c>
      <c r="L9" s="58">
        <v>2500000</v>
      </c>
      <c r="M9" s="58">
        <v>2500000</v>
      </c>
      <c r="N9" s="58">
        <v>2500000</v>
      </c>
      <c r="O9" s="58">
        <v>2500000</v>
      </c>
      <c r="P9" s="58">
        <v>2500000</v>
      </c>
      <c r="Q9" s="58">
        <v>2500000</v>
      </c>
      <c r="R9" s="58">
        <v>2500000</v>
      </c>
      <c r="S9" s="59">
        <f>SUM(G9:R9)</f>
        <v>30000000</v>
      </c>
      <c r="T9" s="59">
        <f>S9/12</f>
        <v>2500000</v>
      </c>
      <c r="U9" s="150">
        <v>47910000</v>
      </c>
      <c r="W9" s="29"/>
      <c r="Y9" s="30"/>
    </row>
    <row r="10" spans="1:25" s="5" customFormat="1" ht="21.95" customHeight="1">
      <c r="A10" s="86"/>
      <c r="B10" s="87"/>
      <c r="C10" s="170"/>
      <c r="D10" s="116"/>
      <c r="E10" s="17">
        <v>133</v>
      </c>
      <c r="F10" s="37" t="s">
        <v>26</v>
      </c>
      <c r="G10" s="58">
        <v>1000000</v>
      </c>
      <c r="H10" s="58">
        <v>1000000</v>
      </c>
      <c r="I10" s="58">
        <v>1000000</v>
      </c>
      <c r="J10" s="58">
        <v>1000000</v>
      </c>
      <c r="K10" s="58">
        <v>1000000</v>
      </c>
      <c r="L10" s="58">
        <v>1000000</v>
      </c>
      <c r="M10" s="58">
        <v>1000000</v>
      </c>
      <c r="N10" s="58">
        <v>1000000</v>
      </c>
      <c r="O10" s="58">
        <v>1000000</v>
      </c>
      <c r="P10" s="58">
        <v>1000000</v>
      </c>
      <c r="Q10" s="58">
        <v>1000000</v>
      </c>
      <c r="R10" s="58">
        <v>1000000</v>
      </c>
      <c r="S10" s="59">
        <v>12000000</v>
      </c>
      <c r="T10" s="59">
        <v>1000000</v>
      </c>
      <c r="U10" s="130"/>
      <c r="W10" s="29"/>
    </row>
    <row r="11" spans="1:25" s="5" customFormat="1" ht="21.95" customHeight="1" thickBot="1">
      <c r="A11" s="82"/>
      <c r="B11" s="96"/>
      <c r="C11" s="101"/>
      <c r="D11" s="93"/>
      <c r="E11" s="84">
        <v>230</v>
      </c>
      <c r="F11" s="23" t="s">
        <v>27</v>
      </c>
      <c r="G11" s="60">
        <v>300000</v>
      </c>
      <c r="H11" s="60">
        <v>150000</v>
      </c>
      <c r="I11" s="60">
        <v>300000</v>
      </c>
      <c r="J11" s="60">
        <v>590000</v>
      </c>
      <c r="K11" s="60"/>
      <c r="L11" s="60"/>
      <c r="M11" s="60">
        <v>300000</v>
      </c>
      <c r="N11" s="60"/>
      <c r="O11" s="60"/>
      <c r="P11" s="60"/>
      <c r="Q11" s="60">
        <v>470000</v>
      </c>
      <c r="R11" s="60">
        <v>300000</v>
      </c>
      <c r="S11" s="61">
        <v>2410000</v>
      </c>
      <c r="T11" s="61"/>
      <c r="U11" s="126"/>
      <c r="W11" s="29"/>
    </row>
    <row r="12" spans="1:25" s="5" customFormat="1" ht="21.75" customHeight="1">
      <c r="A12" s="172">
        <v>2</v>
      </c>
      <c r="B12" s="120"/>
      <c r="C12" s="140">
        <v>5050662</v>
      </c>
      <c r="D12" s="124" t="s">
        <v>28</v>
      </c>
      <c r="E12" s="20">
        <v>111</v>
      </c>
      <c r="F12" s="38" t="s">
        <v>25</v>
      </c>
      <c r="G12" s="60">
        <v>2500000</v>
      </c>
      <c r="H12" s="60">
        <v>2500000</v>
      </c>
      <c r="I12" s="60">
        <v>2500000</v>
      </c>
      <c r="J12" s="60">
        <v>2500000</v>
      </c>
      <c r="K12" s="60">
        <v>2500000</v>
      </c>
      <c r="L12" s="60">
        <v>2500000</v>
      </c>
      <c r="M12" s="60">
        <v>2500000</v>
      </c>
      <c r="N12" s="60">
        <v>2500000</v>
      </c>
      <c r="O12" s="60">
        <v>2500000</v>
      </c>
      <c r="P12" s="60">
        <v>2500000</v>
      </c>
      <c r="Q12" s="60">
        <v>2500000</v>
      </c>
      <c r="R12" s="60">
        <v>2500000</v>
      </c>
      <c r="S12" s="61">
        <f>SUM(G12:R12)</f>
        <v>30000000</v>
      </c>
      <c r="T12" s="61">
        <f t="shared" ref="T12:T38" si="0">S12/12</f>
        <v>2500000</v>
      </c>
      <c r="U12" s="125">
        <v>46550000</v>
      </c>
      <c r="W12" s="29"/>
    </row>
    <row r="13" spans="1:25" s="5" customFormat="1" ht="21.95" customHeight="1">
      <c r="A13" s="173"/>
      <c r="B13" s="110"/>
      <c r="C13" s="159"/>
      <c r="D13" s="116"/>
      <c r="E13" s="17">
        <v>133</v>
      </c>
      <c r="F13" s="37" t="s">
        <v>26</v>
      </c>
      <c r="G13" s="58">
        <v>1000000</v>
      </c>
      <c r="H13" s="58">
        <v>1000000</v>
      </c>
      <c r="I13" s="58">
        <v>1000000</v>
      </c>
      <c r="J13" s="58">
        <v>1000000</v>
      </c>
      <c r="K13" s="58">
        <v>1000000</v>
      </c>
      <c r="L13" s="58">
        <v>1000000</v>
      </c>
      <c r="M13" s="58">
        <v>1000000</v>
      </c>
      <c r="N13" s="58">
        <v>1000000</v>
      </c>
      <c r="O13" s="58">
        <v>1000000</v>
      </c>
      <c r="P13" s="62">
        <v>1000000</v>
      </c>
      <c r="Q13" s="62">
        <v>1000000</v>
      </c>
      <c r="R13" s="62">
        <v>1000000</v>
      </c>
      <c r="S13" s="61">
        <f>SUM(G13:R13)</f>
        <v>12000000</v>
      </c>
      <c r="T13" s="59">
        <v>1000000</v>
      </c>
      <c r="U13" s="130"/>
      <c r="W13" s="29"/>
    </row>
    <row r="14" spans="1:25" s="5" customFormat="1" ht="21.95" customHeight="1" thickBot="1">
      <c r="A14" s="99"/>
      <c r="B14" s="92"/>
      <c r="C14" s="103"/>
      <c r="D14" s="93"/>
      <c r="E14" s="18">
        <v>230</v>
      </c>
      <c r="F14" s="23" t="s">
        <v>27</v>
      </c>
      <c r="G14" s="62">
        <v>200000</v>
      </c>
      <c r="H14" s="62"/>
      <c r="I14" s="62">
        <v>550000</v>
      </c>
      <c r="J14" s="62"/>
      <c r="K14" s="62"/>
      <c r="L14" s="62"/>
      <c r="M14" s="62">
        <v>300000</v>
      </c>
      <c r="N14" s="62"/>
      <c r="O14" s="62"/>
      <c r="P14" s="62"/>
      <c r="Q14" s="62"/>
      <c r="R14" s="62"/>
      <c r="S14" s="61">
        <v>1050000</v>
      </c>
      <c r="T14" s="61"/>
      <c r="U14" s="95"/>
      <c r="W14" s="29"/>
    </row>
    <row r="15" spans="1:25" s="24" customFormat="1" ht="21.95" customHeight="1" thickBot="1">
      <c r="A15" s="151">
        <v>3</v>
      </c>
      <c r="B15" s="153"/>
      <c r="C15" s="155">
        <v>2234489</v>
      </c>
      <c r="D15" s="157" t="s">
        <v>29</v>
      </c>
      <c r="E15" s="22">
        <v>111</v>
      </c>
      <c r="F15" s="23" t="s">
        <v>25</v>
      </c>
      <c r="G15" s="62">
        <v>1700000</v>
      </c>
      <c r="H15" s="62">
        <v>1700000</v>
      </c>
      <c r="I15" s="62">
        <v>1700000</v>
      </c>
      <c r="J15" s="62">
        <v>1700000</v>
      </c>
      <c r="K15" s="62">
        <v>1700000</v>
      </c>
      <c r="L15" s="62">
        <v>1700000</v>
      </c>
      <c r="M15" s="62">
        <v>1700000</v>
      </c>
      <c r="N15" s="62">
        <v>1700000</v>
      </c>
      <c r="O15" s="62">
        <v>1700000</v>
      </c>
      <c r="P15" s="62">
        <v>1700000</v>
      </c>
      <c r="Q15" s="62">
        <v>1700000</v>
      </c>
      <c r="R15" s="62">
        <v>1700000</v>
      </c>
      <c r="S15" s="58">
        <v>20400000</v>
      </c>
      <c r="T15" s="61">
        <v>1700000</v>
      </c>
      <c r="U15" s="94">
        <f>SUM(S15:T16)</f>
        <v>22250000</v>
      </c>
      <c r="V15" s="5"/>
      <c r="W15" s="29"/>
      <c r="Y15" s="31"/>
    </row>
    <row r="16" spans="1:25" s="24" customFormat="1" ht="21.95" customHeight="1" thickBot="1">
      <c r="A16" s="152"/>
      <c r="B16" s="154"/>
      <c r="C16" s="156"/>
      <c r="D16" s="158"/>
      <c r="E16" s="22">
        <v>230</v>
      </c>
      <c r="F16" s="23" t="s">
        <v>27</v>
      </c>
      <c r="G16" s="62"/>
      <c r="H16" s="62"/>
      <c r="I16" s="62">
        <v>150000</v>
      </c>
      <c r="J16" s="62"/>
      <c r="K16" s="62"/>
      <c r="L16" s="62"/>
      <c r="M16" s="62"/>
      <c r="N16" s="62"/>
      <c r="O16" s="62"/>
      <c r="P16" s="62"/>
      <c r="Q16" s="62"/>
      <c r="R16" s="62"/>
      <c r="S16" s="63">
        <v>150000</v>
      </c>
      <c r="T16" s="61"/>
      <c r="U16" s="94"/>
      <c r="V16" s="5"/>
      <c r="W16" s="29"/>
      <c r="Y16" s="31"/>
    </row>
    <row r="17" spans="1:25" s="5" customFormat="1" ht="21.95" customHeight="1">
      <c r="A17" s="118">
        <v>4</v>
      </c>
      <c r="B17" s="89"/>
      <c r="C17" s="140">
        <v>4075445</v>
      </c>
      <c r="D17" s="160" t="s">
        <v>30</v>
      </c>
      <c r="E17" s="18">
        <v>111</v>
      </c>
      <c r="F17" s="23" t="s">
        <v>25</v>
      </c>
      <c r="G17" s="62">
        <v>1750000</v>
      </c>
      <c r="H17" s="62">
        <v>1750000</v>
      </c>
      <c r="I17" s="62">
        <v>1750000</v>
      </c>
      <c r="J17" s="62">
        <v>1750000</v>
      </c>
      <c r="K17" s="62">
        <v>1750000</v>
      </c>
      <c r="L17" s="62">
        <v>1750000</v>
      </c>
      <c r="M17" s="62">
        <v>1750000</v>
      </c>
      <c r="N17" s="62">
        <v>1750000</v>
      </c>
      <c r="O17" s="62">
        <v>1750000</v>
      </c>
      <c r="P17" s="62">
        <v>1750000</v>
      </c>
      <c r="Q17" s="62">
        <v>1750000</v>
      </c>
      <c r="R17" s="62">
        <v>1750000</v>
      </c>
      <c r="S17" s="61">
        <f>SUM(G17:R17)</f>
        <v>21000000</v>
      </c>
      <c r="T17" s="61">
        <f t="shared" si="0"/>
        <v>1750000</v>
      </c>
      <c r="U17" s="125">
        <v>33370000</v>
      </c>
      <c r="W17" s="29"/>
    </row>
    <row r="18" spans="1:25" s="5" customFormat="1" ht="21.95" customHeight="1">
      <c r="A18" s="107"/>
      <c r="B18" s="90"/>
      <c r="C18" s="159"/>
      <c r="D18" s="161"/>
      <c r="E18" s="18">
        <v>133</v>
      </c>
      <c r="F18" s="23" t="s">
        <v>26</v>
      </c>
      <c r="G18" s="58">
        <v>760000</v>
      </c>
      <c r="H18" s="58">
        <v>760000</v>
      </c>
      <c r="I18" s="58">
        <v>760000</v>
      </c>
      <c r="J18" s="58">
        <v>760000</v>
      </c>
      <c r="K18" s="58">
        <v>760000</v>
      </c>
      <c r="L18" s="58">
        <v>760000</v>
      </c>
      <c r="M18" s="58">
        <v>760000</v>
      </c>
      <c r="N18" s="58">
        <v>760000</v>
      </c>
      <c r="O18" s="58">
        <v>760000</v>
      </c>
      <c r="P18" s="61">
        <v>760000</v>
      </c>
      <c r="Q18" s="61">
        <v>760000</v>
      </c>
      <c r="R18" s="61">
        <v>760000</v>
      </c>
      <c r="S18" s="61">
        <f>SUM(G18:R18)</f>
        <v>9120000</v>
      </c>
      <c r="T18" s="59">
        <v>700000</v>
      </c>
      <c r="U18" s="130"/>
      <c r="W18" s="29"/>
      <c r="Y18" s="29"/>
    </row>
    <row r="19" spans="1:25" s="5" customFormat="1" ht="21.95" customHeight="1" thickBot="1">
      <c r="A19" s="119"/>
      <c r="B19" s="81"/>
      <c r="C19" s="159"/>
      <c r="D19" s="161"/>
      <c r="E19" s="18">
        <v>230</v>
      </c>
      <c r="F19" s="23" t="s">
        <v>27</v>
      </c>
      <c r="G19" s="62">
        <v>200000</v>
      </c>
      <c r="H19" s="62"/>
      <c r="I19" s="62">
        <v>200000</v>
      </c>
      <c r="J19" s="62"/>
      <c r="K19" s="62"/>
      <c r="L19" s="62"/>
      <c r="M19" s="62">
        <v>300000</v>
      </c>
      <c r="N19" s="62"/>
      <c r="O19" s="62"/>
      <c r="P19" s="88"/>
      <c r="Q19" s="88"/>
      <c r="R19" s="88"/>
      <c r="S19" s="61">
        <v>800000</v>
      </c>
      <c r="T19" s="61"/>
      <c r="U19" s="126"/>
      <c r="W19" s="29"/>
      <c r="Y19" s="29"/>
    </row>
    <row r="20" spans="1:25" s="5" customFormat="1" ht="21.95" customHeight="1">
      <c r="A20" s="118">
        <v>5</v>
      </c>
      <c r="B20" s="118"/>
      <c r="C20" s="168">
        <v>3431577</v>
      </c>
      <c r="D20" s="93" t="s">
        <v>31</v>
      </c>
      <c r="E20" s="18">
        <v>111</v>
      </c>
      <c r="F20" s="23" t="s">
        <v>25</v>
      </c>
      <c r="G20" s="62">
        <v>1650000</v>
      </c>
      <c r="H20" s="62">
        <v>1650000</v>
      </c>
      <c r="I20" s="62">
        <v>1650000</v>
      </c>
      <c r="J20" s="62">
        <v>1650000</v>
      </c>
      <c r="K20" s="62">
        <v>1650000</v>
      </c>
      <c r="L20" s="62">
        <v>1650000</v>
      </c>
      <c r="M20" s="62">
        <v>1650000</v>
      </c>
      <c r="N20" s="62">
        <v>1650000</v>
      </c>
      <c r="O20" s="62">
        <v>1650000</v>
      </c>
      <c r="P20" s="62">
        <v>1650000</v>
      </c>
      <c r="Q20" s="62">
        <v>1650000</v>
      </c>
      <c r="R20" s="62">
        <v>1650000</v>
      </c>
      <c r="S20" s="61">
        <f>SUM(G20:R20)</f>
        <v>19800000</v>
      </c>
      <c r="T20" s="61">
        <f t="shared" si="0"/>
        <v>1650000</v>
      </c>
      <c r="U20" s="125">
        <v>22075000</v>
      </c>
      <c r="W20" s="29"/>
    </row>
    <row r="21" spans="1:25" s="5" customFormat="1" ht="21.95" customHeight="1" thickBot="1">
      <c r="A21" s="119"/>
      <c r="B21" s="119"/>
      <c r="C21" s="147"/>
      <c r="D21" s="93"/>
      <c r="E21" s="18">
        <v>230</v>
      </c>
      <c r="F21" s="23" t="s">
        <v>27</v>
      </c>
      <c r="G21" s="62"/>
      <c r="H21" s="62"/>
      <c r="I21" s="62">
        <v>125000</v>
      </c>
      <c r="J21" s="62"/>
      <c r="K21" s="62">
        <v>500000</v>
      </c>
      <c r="L21" s="62"/>
      <c r="M21" s="62"/>
      <c r="N21" s="62"/>
      <c r="O21" s="62"/>
      <c r="P21" s="62"/>
      <c r="Q21" s="62"/>
      <c r="R21" s="62"/>
      <c r="S21" s="61">
        <v>625000</v>
      </c>
      <c r="T21" s="61"/>
      <c r="U21" s="126"/>
      <c r="W21" s="29"/>
    </row>
    <row r="22" spans="1:25" s="5" customFormat="1" ht="21.95" customHeight="1">
      <c r="A22" s="118">
        <v>6</v>
      </c>
      <c r="B22" s="118"/>
      <c r="C22" s="146">
        <v>4438906</v>
      </c>
      <c r="D22" s="124" t="s">
        <v>32</v>
      </c>
      <c r="E22" s="18">
        <v>111</v>
      </c>
      <c r="F22" s="23" t="s">
        <v>25</v>
      </c>
      <c r="G22" s="58">
        <v>1650000</v>
      </c>
      <c r="H22" s="58">
        <v>1650000</v>
      </c>
      <c r="I22" s="58">
        <v>1650000</v>
      </c>
      <c r="J22" s="58">
        <v>1650000</v>
      </c>
      <c r="K22" s="58">
        <v>1650000</v>
      </c>
      <c r="L22" s="58">
        <v>1650000</v>
      </c>
      <c r="M22" s="58">
        <v>1650000</v>
      </c>
      <c r="N22" s="58">
        <v>1650000</v>
      </c>
      <c r="O22" s="58">
        <v>1650000</v>
      </c>
      <c r="P22" s="58">
        <v>1650000</v>
      </c>
      <c r="Q22" s="58">
        <v>1650000</v>
      </c>
      <c r="R22" s="58">
        <v>1650000</v>
      </c>
      <c r="S22" s="61">
        <f>SUM(G22:R22)</f>
        <v>19800000</v>
      </c>
      <c r="T22" s="61">
        <f t="shared" si="0"/>
        <v>1650000</v>
      </c>
      <c r="U22" s="125">
        <f>SUM(S22:T23)</f>
        <v>22075000</v>
      </c>
      <c r="W22" s="29"/>
    </row>
    <row r="23" spans="1:25" s="5" customFormat="1" ht="21.95" customHeight="1" thickBot="1">
      <c r="A23" s="107"/>
      <c r="B23" s="119"/>
      <c r="C23" s="147"/>
      <c r="D23" s="133"/>
      <c r="E23" s="18">
        <v>230</v>
      </c>
      <c r="F23" s="23" t="s">
        <v>27</v>
      </c>
      <c r="G23" s="58"/>
      <c r="H23" s="58"/>
      <c r="I23" s="58">
        <v>125000</v>
      </c>
      <c r="J23" s="58"/>
      <c r="K23" s="58">
        <v>500000</v>
      </c>
      <c r="L23" s="58"/>
      <c r="M23" s="58"/>
      <c r="N23" s="58"/>
      <c r="O23" s="58"/>
      <c r="P23" s="58"/>
      <c r="Q23" s="58"/>
      <c r="R23" s="58"/>
      <c r="S23" s="61">
        <v>625000</v>
      </c>
      <c r="T23" s="61"/>
      <c r="U23" s="126"/>
      <c r="W23" s="29"/>
    </row>
    <row r="24" spans="1:25" s="5" customFormat="1" ht="21.95" customHeight="1">
      <c r="A24" s="107">
        <v>7</v>
      </c>
      <c r="B24" s="118"/>
      <c r="C24" s="140">
        <v>4232526</v>
      </c>
      <c r="D24" s="124" t="s">
        <v>33</v>
      </c>
      <c r="E24" s="18">
        <v>111</v>
      </c>
      <c r="F24" s="23" t="s">
        <v>25</v>
      </c>
      <c r="G24" s="58">
        <v>1700000</v>
      </c>
      <c r="H24" s="58">
        <v>1700000</v>
      </c>
      <c r="I24" s="58">
        <v>1700000</v>
      </c>
      <c r="J24" s="58">
        <v>1700000</v>
      </c>
      <c r="K24" s="58">
        <v>1700000</v>
      </c>
      <c r="L24" s="58">
        <v>1700000</v>
      </c>
      <c r="M24" s="58">
        <v>1700000</v>
      </c>
      <c r="N24" s="58">
        <v>1700000</v>
      </c>
      <c r="O24" s="58">
        <v>1700000</v>
      </c>
      <c r="P24" s="58">
        <v>1700000</v>
      </c>
      <c r="Q24" s="58">
        <v>1700000</v>
      </c>
      <c r="R24" s="58">
        <v>1700000</v>
      </c>
      <c r="S24" s="61">
        <f>SUM(G24:R24)</f>
        <v>20400000</v>
      </c>
      <c r="T24" s="61">
        <f t="shared" si="0"/>
        <v>1700000</v>
      </c>
      <c r="U24" s="125">
        <v>31090000</v>
      </c>
      <c r="W24" s="29"/>
    </row>
    <row r="25" spans="1:25" s="5" customFormat="1" ht="21.95" customHeight="1">
      <c r="A25" s="107"/>
      <c r="B25" s="107"/>
      <c r="C25" s="159"/>
      <c r="D25" s="116"/>
      <c r="E25" s="18">
        <v>125</v>
      </c>
      <c r="F25" s="23" t="s">
        <v>34</v>
      </c>
      <c r="G25" s="58">
        <v>680000</v>
      </c>
      <c r="H25" s="58">
        <v>680000</v>
      </c>
      <c r="I25" s="58">
        <v>680000</v>
      </c>
      <c r="J25" s="58">
        <v>680000</v>
      </c>
      <c r="K25" s="58">
        <v>680000</v>
      </c>
      <c r="L25" s="58">
        <v>680000</v>
      </c>
      <c r="M25" s="58">
        <v>680000</v>
      </c>
      <c r="N25" s="58">
        <v>680000</v>
      </c>
      <c r="O25" s="58">
        <v>680000</v>
      </c>
      <c r="P25" s="58">
        <v>680000</v>
      </c>
      <c r="Q25" s="58">
        <v>680000</v>
      </c>
      <c r="R25" s="58">
        <v>680000</v>
      </c>
      <c r="S25" s="61">
        <v>8160000</v>
      </c>
      <c r="T25" s="59">
        <v>680000</v>
      </c>
      <c r="U25" s="130"/>
      <c r="W25" s="29"/>
    </row>
    <row r="26" spans="1:25" s="5" customFormat="1" ht="21.95" customHeight="1" thickBot="1">
      <c r="A26" s="119"/>
      <c r="B26" s="119"/>
      <c r="C26" s="141"/>
      <c r="D26" s="133"/>
      <c r="E26" s="18">
        <v>230</v>
      </c>
      <c r="F26" s="23" t="s">
        <v>27</v>
      </c>
      <c r="G26" s="63"/>
      <c r="H26" s="63"/>
      <c r="I26" s="63"/>
      <c r="J26" s="63"/>
      <c r="K26" s="63"/>
      <c r="L26" s="63"/>
      <c r="M26" s="63">
        <v>150000</v>
      </c>
      <c r="N26" s="63"/>
      <c r="O26" s="63"/>
      <c r="P26" s="63"/>
      <c r="Q26" s="63"/>
      <c r="R26" s="63"/>
      <c r="S26" s="61">
        <v>150000</v>
      </c>
      <c r="T26" s="61"/>
      <c r="U26" s="126"/>
      <c r="W26" s="29"/>
    </row>
    <row r="27" spans="1:25" s="5" customFormat="1" ht="21.95" customHeight="1" thickBot="1">
      <c r="A27" s="118">
        <v>8</v>
      </c>
      <c r="B27" s="118"/>
      <c r="C27" s="140">
        <v>2463487</v>
      </c>
      <c r="D27" s="124" t="s">
        <v>35</v>
      </c>
      <c r="E27" s="19">
        <v>111</v>
      </c>
      <c r="F27" s="38" t="s">
        <v>25</v>
      </c>
      <c r="G27" s="63">
        <v>1650000</v>
      </c>
      <c r="H27" s="63">
        <v>1650000</v>
      </c>
      <c r="I27" s="63">
        <v>1650000</v>
      </c>
      <c r="J27" s="63">
        <v>1650000</v>
      </c>
      <c r="K27" s="63">
        <v>1650000</v>
      </c>
      <c r="L27" s="63">
        <v>1650000</v>
      </c>
      <c r="M27" s="63">
        <v>1650000</v>
      </c>
      <c r="N27" s="63">
        <v>1650000</v>
      </c>
      <c r="O27" s="63">
        <v>1650000</v>
      </c>
      <c r="P27" s="63">
        <v>1650000</v>
      </c>
      <c r="Q27" s="63">
        <v>1650000</v>
      </c>
      <c r="R27" s="63">
        <v>1650000</v>
      </c>
      <c r="S27" s="61">
        <f t="shared" ref="S27:S49" si="1">SUM(G27:R27)</f>
        <v>19800000</v>
      </c>
      <c r="T27" s="61">
        <f t="shared" si="0"/>
        <v>1650000</v>
      </c>
      <c r="U27" s="125">
        <f>SUM(S27:T28)</f>
        <v>22350000</v>
      </c>
      <c r="W27" s="29"/>
    </row>
    <row r="28" spans="1:25" s="5" customFormat="1" ht="21.95" customHeight="1" thickBot="1">
      <c r="A28" s="119"/>
      <c r="B28" s="119"/>
      <c r="C28" s="141"/>
      <c r="D28" s="133"/>
      <c r="E28" s="19">
        <v>230</v>
      </c>
      <c r="F28" s="38" t="s">
        <v>27</v>
      </c>
      <c r="G28" s="63"/>
      <c r="H28" s="63"/>
      <c r="I28" s="63">
        <v>150000</v>
      </c>
      <c r="J28" s="63"/>
      <c r="K28" s="63"/>
      <c r="L28" s="63"/>
      <c r="M28" s="63">
        <v>300000</v>
      </c>
      <c r="N28" s="63"/>
      <c r="O28" s="63"/>
      <c r="P28" s="63">
        <v>250000</v>
      </c>
      <c r="Q28" s="63"/>
      <c r="R28" s="63">
        <v>200000</v>
      </c>
      <c r="S28" s="61">
        <v>900000</v>
      </c>
      <c r="T28" s="61"/>
      <c r="U28" s="126"/>
      <c r="W28" s="29"/>
    </row>
    <row r="29" spans="1:25" s="5" customFormat="1" ht="21.95" customHeight="1" thickBot="1">
      <c r="A29" s="118">
        <v>9</v>
      </c>
      <c r="B29" s="118"/>
      <c r="C29" s="140">
        <v>3992519</v>
      </c>
      <c r="D29" s="124" t="s">
        <v>36</v>
      </c>
      <c r="E29" s="19">
        <v>111</v>
      </c>
      <c r="F29" s="38" t="s">
        <v>25</v>
      </c>
      <c r="G29" s="58">
        <v>1300000</v>
      </c>
      <c r="H29" s="58">
        <v>1300000</v>
      </c>
      <c r="I29" s="58">
        <v>1300000</v>
      </c>
      <c r="J29" s="58">
        <v>1300000</v>
      </c>
      <c r="K29" s="58">
        <v>1300000</v>
      </c>
      <c r="L29" s="58">
        <v>1300000</v>
      </c>
      <c r="M29" s="58">
        <v>1300000</v>
      </c>
      <c r="N29" s="58">
        <v>1300000</v>
      </c>
      <c r="O29" s="58">
        <v>1300000</v>
      </c>
      <c r="P29" s="58">
        <v>1300000</v>
      </c>
      <c r="Q29" s="58">
        <v>1300000</v>
      </c>
      <c r="R29" s="58">
        <v>1300000</v>
      </c>
      <c r="S29" s="61">
        <f t="shared" si="1"/>
        <v>15600000</v>
      </c>
      <c r="T29" s="61">
        <f t="shared" si="0"/>
        <v>1300000</v>
      </c>
      <c r="U29" s="125">
        <f>SUM(S29:T30)</f>
        <v>17200000</v>
      </c>
      <c r="W29" s="29"/>
    </row>
    <row r="30" spans="1:25" s="5" customFormat="1" ht="21.95" customHeight="1" thickBot="1">
      <c r="A30" s="119"/>
      <c r="B30" s="119"/>
      <c r="C30" s="141"/>
      <c r="D30" s="133"/>
      <c r="E30" s="19">
        <v>230</v>
      </c>
      <c r="F30" s="38" t="s">
        <v>27</v>
      </c>
      <c r="G30" s="62"/>
      <c r="H30" s="62"/>
      <c r="I30" s="62">
        <v>300000</v>
      </c>
      <c r="J30" s="62"/>
      <c r="K30" s="62"/>
      <c r="L30" s="62"/>
      <c r="M30" s="62"/>
      <c r="N30" s="62"/>
      <c r="O30" s="62"/>
      <c r="P30" s="62"/>
      <c r="Q30" s="62"/>
      <c r="R30" s="62"/>
      <c r="S30" s="61">
        <v>300000</v>
      </c>
      <c r="T30" s="61"/>
      <c r="U30" s="126"/>
      <c r="W30" s="29"/>
    </row>
    <row r="31" spans="1:25" s="5" customFormat="1" ht="21.95" customHeight="1" thickBot="1">
      <c r="A31" s="97">
        <v>10</v>
      </c>
      <c r="B31" s="97"/>
      <c r="C31" s="104">
        <v>3230950</v>
      </c>
      <c r="D31" s="98" t="s">
        <v>37</v>
      </c>
      <c r="E31" s="19">
        <v>111</v>
      </c>
      <c r="F31" s="38" t="s">
        <v>25</v>
      </c>
      <c r="G31" s="64">
        <v>1650000</v>
      </c>
      <c r="H31" s="65">
        <v>1650000</v>
      </c>
      <c r="I31" s="65">
        <v>1650000</v>
      </c>
      <c r="J31" s="65">
        <v>1650000</v>
      </c>
      <c r="K31" s="65">
        <v>1650000</v>
      </c>
      <c r="L31" s="65">
        <v>1650000</v>
      </c>
      <c r="M31" s="65">
        <v>1650000</v>
      </c>
      <c r="N31" s="65">
        <v>1650000</v>
      </c>
      <c r="O31" s="65">
        <v>1650000</v>
      </c>
      <c r="P31" s="65">
        <v>1650000</v>
      </c>
      <c r="Q31" s="65">
        <v>1650000</v>
      </c>
      <c r="R31" s="65">
        <v>1650000</v>
      </c>
      <c r="S31" s="61">
        <f t="shared" si="1"/>
        <v>19800000</v>
      </c>
      <c r="T31" s="61">
        <f t="shared" si="0"/>
        <v>1650000</v>
      </c>
      <c r="U31" s="94">
        <f>SUM(S31:T31)</f>
        <v>21450000</v>
      </c>
      <c r="W31" s="29"/>
    </row>
    <row r="32" spans="1:25" s="5" customFormat="1" ht="21.95" customHeight="1" thickBot="1">
      <c r="A32" s="124">
        <v>11</v>
      </c>
      <c r="B32" s="166"/>
      <c r="C32" s="164">
        <v>2268009</v>
      </c>
      <c r="D32" s="166" t="s">
        <v>38</v>
      </c>
      <c r="E32" s="19">
        <v>111</v>
      </c>
      <c r="F32" s="38" t="s">
        <v>25</v>
      </c>
      <c r="G32" s="58">
        <v>1300000</v>
      </c>
      <c r="H32" s="58">
        <v>1300000</v>
      </c>
      <c r="I32" s="58">
        <v>1300000</v>
      </c>
      <c r="J32" s="58">
        <v>1300000</v>
      </c>
      <c r="K32" s="58">
        <v>1300000</v>
      </c>
      <c r="L32" s="58">
        <v>1300000</v>
      </c>
      <c r="M32" s="58">
        <v>1300000</v>
      </c>
      <c r="N32" s="58">
        <v>1300000</v>
      </c>
      <c r="O32" s="58">
        <v>1300000</v>
      </c>
      <c r="P32" s="58">
        <v>1300000</v>
      </c>
      <c r="Q32" s="58">
        <v>1300000</v>
      </c>
      <c r="R32" s="58">
        <v>1300000</v>
      </c>
      <c r="S32" s="61">
        <f t="shared" si="1"/>
        <v>15600000</v>
      </c>
      <c r="T32" s="61">
        <f t="shared" si="0"/>
        <v>1300000</v>
      </c>
      <c r="U32" s="125">
        <v>18200000</v>
      </c>
      <c r="W32" s="29"/>
    </row>
    <row r="33" spans="1:25" s="5" customFormat="1" ht="21.95" customHeight="1" thickBot="1">
      <c r="A33" s="133"/>
      <c r="B33" s="167"/>
      <c r="C33" s="165"/>
      <c r="D33" s="167"/>
      <c r="E33" s="19">
        <v>230</v>
      </c>
      <c r="F33" s="38" t="s">
        <v>27</v>
      </c>
      <c r="G33" s="63"/>
      <c r="H33" s="63">
        <v>100000</v>
      </c>
      <c r="I33" s="63">
        <v>500000</v>
      </c>
      <c r="J33" s="63"/>
      <c r="K33" s="63"/>
      <c r="L33" s="63">
        <v>200000</v>
      </c>
      <c r="M33" s="63">
        <v>320000</v>
      </c>
      <c r="N33" s="63">
        <v>130000</v>
      </c>
      <c r="O33" s="63"/>
      <c r="P33" s="63"/>
      <c r="Q33" s="63">
        <v>50000</v>
      </c>
      <c r="R33" s="63"/>
      <c r="S33" s="61">
        <v>1300000</v>
      </c>
      <c r="T33" s="61"/>
      <c r="U33" s="126"/>
      <c r="W33" s="29"/>
    </row>
    <row r="34" spans="1:25" s="5" customFormat="1" ht="21.95" customHeight="1" thickBot="1">
      <c r="A34" s="98">
        <v>12</v>
      </c>
      <c r="B34" s="100"/>
      <c r="C34" s="105">
        <v>1781201</v>
      </c>
      <c r="D34" s="98" t="s">
        <v>39</v>
      </c>
      <c r="E34" s="19">
        <v>145</v>
      </c>
      <c r="F34" s="38" t="s">
        <v>40</v>
      </c>
      <c r="G34" s="63"/>
      <c r="H34" s="63">
        <v>3500000</v>
      </c>
      <c r="I34" s="63">
        <v>3500000</v>
      </c>
      <c r="J34" s="63">
        <v>3500000</v>
      </c>
      <c r="K34" s="63">
        <v>3500000</v>
      </c>
      <c r="L34" s="63">
        <v>3500000</v>
      </c>
      <c r="M34" s="63">
        <v>3500000</v>
      </c>
      <c r="N34" s="63">
        <v>3500000</v>
      </c>
      <c r="O34" s="63">
        <v>3500000</v>
      </c>
      <c r="P34" s="63">
        <v>3500000</v>
      </c>
      <c r="Q34" s="63">
        <v>3500000</v>
      </c>
      <c r="R34" s="63">
        <v>3500000</v>
      </c>
      <c r="S34" s="61">
        <f t="shared" si="1"/>
        <v>38500000</v>
      </c>
      <c r="T34" s="61">
        <f t="shared" si="0"/>
        <v>3208333.3333333335</v>
      </c>
      <c r="U34" s="94">
        <f>SUM(S34:T34)</f>
        <v>41708333.333333336</v>
      </c>
      <c r="W34" s="29"/>
    </row>
    <row r="35" spans="1:25" s="5" customFormat="1" ht="21.95" customHeight="1" thickBot="1">
      <c r="A35" s="97">
        <v>13</v>
      </c>
      <c r="B35" s="97"/>
      <c r="C35" s="102">
        <v>681078</v>
      </c>
      <c r="D35" s="98" t="s">
        <v>41</v>
      </c>
      <c r="E35" s="19">
        <v>145</v>
      </c>
      <c r="F35" s="38" t="s">
        <v>40</v>
      </c>
      <c r="G35" s="58">
        <v>2600000</v>
      </c>
      <c r="H35" s="58">
        <v>2600000</v>
      </c>
      <c r="I35" s="58">
        <v>2600000</v>
      </c>
      <c r="J35" s="58">
        <v>2600000</v>
      </c>
      <c r="K35" s="58">
        <v>2600000</v>
      </c>
      <c r="L35" s="58">
        <v>2600000</v>
      </c>
      <c r="M35" s="58">
        <v>2600000</v>
      </c>
      <c r="N35" s="58">
        <v>2600000</v>
      </c>
      <c r="O35" s="58">
        <v>2600000</v>
      </c>
      <c r="P35" s="58">
        <v>2600000</v>
      </c>
      <c r="Q35" s="58">
        <v>2600000</v>
      </c>
      <c r="R35" s="58">
        <v>2600000</v>
      </c>
      <c r="S35" s="61">
        <f t="shared" si="1"/>
        <v>31200000</v>
      </c>
      <c r="T35" s="61">
        <f t="shared" si="0"/>
        <v>2600000</v>
      </c>
      <c r="U35" s="94">
        <f>SUM(S35:T35)</f>
        <v>33800000</v>
      </c>
      <c r="W35" s="29"/>
    </row>
    <row r="36" spans="1:25" s="5" customFormat="1" ht="21.95" customHeight="1" thickBot="1">
      <c r="A36" s="118">
        <v>14</v>
      </c>
      <c r="B36" s="118"/>
      <c r="C36" s="131">
        <v>763524</v>
      </c>
      <c r="D36" s="124" t="s">
        <v>42</v>
      </c>
      <c r="E36" s="19">
        <v>145</v>
      </c>
      <c r="F36" s="38" t="s">
        <v>40</v>
      </c>
      <c r="G36" s="66">
        <v>3500000</v>
      </c>
      <c r="H36" s="66">
        <v>3500000</v>
      </c>
      <c r="I36" s="66">
        <v>3500000</v>
      </c>
      <c r="J36" s="66">
        <v>3500000</v>
      </c>
      <c r="K36" s="66">
        <v>3500000</v>
      </c>
      <c r="L36" s="66">
        <v>3500000</v>
      </c>
      <c r="M36" s="66">
        <v>3500000</v>
      </c>
      <c r="N36" s="66">
        <v>3500000</v>
      </c>
      <c r="O36" s="66">
        <v>3500000</v>
      </c>
      <c r="P36" s="66">
        <v>3500000</v>
      </c>
      <c r="Q36" s="66">
        <v>3500000</v>
      </c>
      <c r="R36" s="66">
        <v>3500000</v>
      </c>
      <c r="S36" s="61">
        <f t="shared" si="1"/>
        <v>42000000</v>
      </c>
      <c r="T36" s="61">
        <f t="shared" si="0"/>
        <v>3500000</v>
      </c>
      <c r="U36" s="134">
        <f>SUM(S36:T37)</f>
        <v>47050000</v>
      </c>
      <c r="W36" s="29"/>
    </row>
    <row r="37" spans="1:25" s="5" customFormat="1" ht="21.95" customHeight="1" thickBot="1">
      <c r="A37" s="119"/>
      <c r="B37" s="119"/>
      <c r="C37" s="132"/>
      <c r="D37" s="133"/>
      <c r="E37" s="19">
        <v>230</v>
      </c>
      <c r="F37" s="38" t="s">
        <v>27</v>
      </c>
      <c r="G37" s="66"/>
      <c r="H37" s="66"/>
      <c r="I37" s="66"/>
      <c r="J37" s="66"/>
      <c r="K37" s="66"/>
      <c r="L37" s="66">
        <v>1200000</v>
      </c>
      <c r="M37" s="66">
        <v>350000</v>
      </c>
      <c r="N37" s="66"/>
      <c r="O37" s="66"/>
      <c r="P37" s="66"/>
      <c r="Q37" s="66"/>
      <c r="R37" s="66"/>
      <c r="S37" s="61">
        <v>1550000</v>
      </c>
      <c r="T37" s="61"/>
      <c r="U37" s="135"/>
      <c r="W37" s="29"/>
    </row>
    <row r="38" spans="1:25" s="5" customFormat="1" ht="21.95" customHeight="1" thickBot="1">
      <c r="A38" s="118">
        <v>15</v>
      </c>
      <c r="B38" s="118"/>
      <c r="C38" s="131">
        <v>2402685</v>
      </c>
      <c r="D38" s="124" t="s">
        <v>43</v>
      </c>
      <c r="E38" s="19">
        <v>111</v>
      </c>
      <c r="F38" s="38" t="s">
        <v>25</v>
      </c>
      <c r="G38" s="58">
        <v>2000000</v>
      </c>
      <c r="H38" s="58">
        <v>2000000</v>
      </c>
      <c r="I38" s="58">
        <v>2000000</v>
      </c>
      <c r="J38" s="58">
        <v>2000000</v>
      </c>
      <c r="K38" s="58">
        <v>2000000</v>
      </c>
      <c r="L38" s="58">
        <v>2000000</v>
      </c>
      <c r="M38" s="58">
        <v>2000000</v>
      </c>
      <c r="N38" s="58">
        <v>2000000</v>
      </c>
      <c r="O38" s="58">
        <v>2000000</v>
      </c>
      <c r="P38" s="58">
        <v>2000000</v>
      </c>
      <c r="Q38" s="58">
        <v>2000000</v>
      </c>
      <c r="R38" s="58">
        <v>2000000</v>
      </c>
      <c r="S38" s="61">
        <f t="shared" si="1"/>
        <v>24000000</v>
      </c>
      <c r="T38" s="61">
        <f t="shared" si="0"/>
        <v>2000000</v>
      </c>
      <c r="U38" s="148">
        <f>SUM(S38:T39)</f>
        <v>26350000</v>
      </c>
      <c r="W38" s="29"/>
    </row>
    <row r="39" spans="1:25" s="5" customFormat="1" ht="21.95" customHeight="1" thickBot="1">
      <c r="A39" s="119"/>
      <c r="B39" s="119"/>
      <c r="C39" s="132"/>
      <c r="D39" s="133"/>
      <c r="E39" s="19">
        <v>230</v>
      </c>
      <c r="F39" s="38" t="s">
        <v>27</v>
      </c>
      <c r="G39" s="63">
        <v>200000</v>
      </c>
      <c r="H39" s="63"/>
      <c r="I39" s="63">
        <v>150000</v>
      </c>
      <c r="J39" s="63"/>
      <c r="K39" s="63"/>
      <c r="L39" s="63"/>
      <c r="M39" s="63"/>
      <c r="N39" s="63"/>
      <c r="O39" s="63"/>
      <c r="P39" s="63"/>
      <c r="Q39" s="63"/>
      <c r="R39" s="63"/>
      <c r="S39" s="61">
        <v>350000</v>
      </c>
      <c r="T39" s="91"/>
      <c r="U39" s="149"/>
      <c r="W39" s="29"/>
    </row>
    <row r="40" spans="1:25" s="5" customFormat="1" ht="21.95" customHeight="1" thickBot="1">
      <c r="A40" s="97">
        <v>16</v>
      </c>
      <c r="B40" s="97"/>
      <c r="C40" s="104">
        <v>1271170</v>
      </c>
      <c r="D40" s="98" t="s">
        <v>44</v>
      </c>
      <c r="E40" s="19">
        <v>144</v>
      </c>
      <c r="F40" s="38" t="s">
        <v>45</v>
      </c>
      <c r="G40" s="67">
        <v>2000000</v>
      </c>
      <c r="H40" s="67">
        <v>2000000</v>
      </c>
      <c r="I40" s="67">
        <v>2000000</v>
      </c>
      <c r="J40" s="67">
        <v>2000000</v>
      </c>
      <c r="K40" s="67">
        <v>2000000</v>
      </c>
      <c r="L40" s="67">
        <v>2000000</v>
      </c>
      <c r="M40" s="67">
        <v>2000000</v>
      </c>
      <c r="N40" s="67">
        <v>2000000</v>
      </c>
      <c r="O40" s="67">
        <v>2000000</v>
      </c>
      <c r="P40" s="67">
        <v>2000000</v>
      </c>
      <c r="Q40" s="67">
        <v>2000000</v>
      </c>
      <c r="R40" s="67">
        <v>2000000</v>
      </c>
      <c r="S40" s="68">
        <f t="shared" si="1"/>
        <v>24000000</v>
      </c>
      <c r="T40" s="69">
        <f t="shared" ref="T40:T49" si="2">S40/12</f>
        <v>2000000</v>
      </c>
      <c r="U40" s="57">
        <f t="shared" ref="U40:U53" si="3">SUM(S40:T40)</f>
        <v>26000000</v>
      </c>
      <c r="W40" s="29"/>
    </row>
    <row r="41" spans="1:25" s="5" customFormat="1" ht="21.95" customHeight="1" thickBot="1">
      <c r="A41" s="97">
        <v>17</v>
      </c>
      <c r="B41" s="97"/>
      <c r="C41" s="104">
        <v>3835607</v>
      </c>
      <c r="D41" s="98" t="s">
        <v>46</v>
      </c>
      <c r="E41" s="19">
        <v>144</v>
      </c>
      <c r="F41" s="38" t="s">
        <v>45</v>
      </c>
      <c r="G41" s="70">
        <v>2000000</v>
      </c>
      <c r="H41" s="70">
        <v>2000000</v>
      </c>
      <c r="I41" s="70">
        <v>2000000</v>
      </c>
      <c r="J41" s="70">
        <v>2000000</v>
      </c>
      <c r="K41" s="70">
        <v>2000000</v>
      </c>
      <c r="L41" s="71">
        <v>2000000</v>
      </c>
      <c r="M41" s="72">
        <v>2000000</v>
      </c>
      <c r="N41" s="72">
        <v>2000000</v>
      </c>
      <c r="O41" s="72">
        <v>2000000</v>
      </c>
      <c r="P41" s="72">
        <v>2000000</v>
      </c>
      <c r="Q41" s="72">
        <v>2000000</v>
      </c>
      <c r="R41" s="72">
        <v>2000000</v>
      </c>
      <c r="S41" s="61">
        <f t="shared" si="1"/>
        <v>24000000</v>
      </c>
      <c r="T41" s="61">
        <f t="shared" si="2"/>
        <v>2000000</v>
      </c>
      <c r="U41" s="95">
        <f t="shared" si="3"/>
        <v>26000000</v>
      </c>
      <c r="W41" s="29"/>
    </row>
    <row r="42" spans="1:25" s="5" customFormat="1" ht="21.95" customHeight="1" thickBot="1">
      <c r="A42" s="97">
        <v>18</v>
      </c>
      <c r="B42" s="97"/>
      <c r="C42" s="104">
        <v>1195344</v>
      </c>
      <c r="D42" s="98" t="s">
        <v>47</v>
      </c>
      <c r="E42" s="19">
        <v>144</v>
      </c>
      <c r="F42" s="38" t="s">
        <v>45</v>
      </c>
      <c r="G42" s="58">
        <v>2000000</v>
      </c>
      <c r="H42" s="58">
        <v>2000000</v>
      </c>
      <c r="I42" s="58">
        <v>2000000</v>
      </c>
      <c r="J42" s="58">
        <v>2000000</v>
      </c>
      <c r="K42" s="58">
        <v>2000000</v>
      </c>
      <c r="L42" s="58">
        <v>2000000</v>
      </c>
      <c r="M42" s="58">
        <v>2000000</v>
      </c>
      <c r="N42" s="58">
        <v>2000000</v>
      </c>
      <c r="O42" s="73">
        <v>2000000</v>
      </c>
      <c r="P42" s="58">
        <v>2000000</v>
      </c>
      <c r="Q42" s="58">
        <v>2000000</v>
      </c>
      <c r="R42" s="58">
        <v>2000000</v>
      </c>
      <c r="S42" s="61">
        <f t="shared" si="1"/>
        <v>24000000</v>
      </c>
      <c r="T42" s="61">
        <f t="shared" si="2"/>
        <v>2000000</v>
      </c>
      <c r="U42" s="94">
        <f t="shared" si="3"/>
        <v>26000000</v>
      </c>
      <c r="W42" s="29"/>
    </row>
    <row r="43" spans="1:25" s="5" customFormat="1" ht="21.95" customHeight="1" thickBot="1">
      <c r="A43" s="97">
        <v>19</v>
      </c>
      <c r="B43" s="97"/>
      <c r="C43" s="104">
        <v>4075302</v>
      </c>
      <c r="D43" s="98" t="s">
        <v>48</v>
      </c>
      <c r="E43" s="19">
        <v>144</v>
      </c>
      <c r="F43" s="38" t="s">
        <v>45</v>
      </c>
      <c r="G43" s="73">
        <v>1200000</v>
      </c>
      <c r="H43" s="73">
        <v>1200000</v>
      </c>
      <c r="I43" s="73">
        <v>1200000</v>
      </c>
      <c r="J43" s="73">
        <v>1200000</v>
      </c>
      <c r="K43" s="73">
        <v>1200000</v>
      </c>
      <c r="L43" s="73">
        <v>1200000</v>
      </c>
      <c r="M43" s="73">
        <v>1200000</v>
      </c>
      <c r="N43" s="73">
        <v>1200000</v>
      </c>
      <c r="O43" s="73">
        <v>1200000</v>
      </c>
      <c r="P43" s="73">
        <v>1200000</v>
      </c>
      <c r="Q43" s="73">
        <v>1200000</v>
      </c>
      <c r="R43" s="73">
        <v>1200000</v>
      </c>
      <c r="S43" s="61">
        <f t="shared" si="1"/>
        <v>14400000</v>
      </c>
      <c r="T43" s="61">
        <f t="shared" si="2"/>
        <v>1200000</v>
      </c>
      <c r="U43" s="94">
        <f t="shared" si="3"/>
        <v>15600000</v>
      </c>
      <c r="W43" s="29"/>
    </row>
    <row r="44" spans="1:25" s="5" customFormat="1" ht="21.95" customHeight="1" thickBot="1">
      <c r="A44" s="97">
        <v>20</v>
      </c>
      <c r="B44" s="100"/>
      <c r="C44" s="102">
        <v>2255783</v>
      </c>
      <c r="D44" s="98" t="s">
        <v>49</v>
      </c>
      <c r="E44" s="19">
        <v>144</v>
      </c>
      <c r="F44" s="38" t="s">
        <v>45</v>
      </c>
      <c r="G44" s="66">
        <v>2500000</v>
      </c>
      <c r="H44" s="66">
        <v>2500000</v>
      </c>
      <c r="I44" s="66">
        <v>2500000</v>
      </c>
      <c r="J44" s="66">
        <v>2500000</v>
      </c>
      <c r="K44" s="66">
        <v>2500000</v>
      </c>
      <c r="L44" s="66">
        <v>2500000</v>
      </c>
      <c r="M44" s="66">
        <v>2500000</v>
      </c>
      <c r="N44" s="66">
        <v>2500000</v>
      </c>
      <c r="O44" s="66">
        <v>2500000</v>
      </c>
      <c r="P44" s="66">
        <v>2500000</v>
      </c>
      <c r="Q44" s="66">
        <v>2500000</v>
      </c>
      <c r="R44" s="66">
        <v>2500000</v>
      </c>
      <c r="S44" s="61">
        <f t="shared" si="1"/>
        <v>30000000</v>
      </c>
      <c r="T44" s="61">
        <f t="shared" si="2"/>
        <v>2500000</v>
      </c>
      <c r="U44" s="94">
        <f t="shared" si="3"/>
        <v>32500000</v>
      </c>
      <c r="W44" s="29"/>
    </row>
    <row r="45" spans="1:25" s="5" customFormat="1" ht="21.95" customHeight="1" thickBot="1">
      <c r="A45" s="97">
        <v>21</v>
      </c>
      <c r="B45" s="100"/>
      <c r="C45" s="102">
        <v>3421861</v>
      </c>
      <c r="D45" s="98" t="s">
        <v>50</v>
      </c>
      <c r="E45" s="19">
        <v>144</v>
      </c>
      <c r="F45" s="38" t="s">
        <v>45</v>
      </c>
      <c r="G45" s="63">
        <v>2300000</v>
      </c>
      <c r="H45" s="63">
        <v>2300000</v>
      </c>
      <c r="I45" s="63">
        <v>2300000</v>
      </c>
      <c r="J45" s="63">
        <v>2300000</v>
      </c>
      <c r="K45" s="63">
        <v>2300000</v>
      </c>
      <c r="L45" s="63">
        <v>2300000</v>
      </c>
      <c r="M45" s="63">
        <v>2300000</v>
      </c>
      <c r="N45" s="63">
        <v>2300000</v>
      </c>
      <c r="O45" s="63">
        <v>2300000</v>
      </c>
      <c r="P45" s="63">
        <v>2300000</v>
      </c>
      <c r="Q45" s="63">
        <v>2300000</v>
      </c>
      <c r="R45" s="63">
        <v>2300000</v>
      </c>
      <c r="S45" s="61">
        <f t="shared" si="1"/>
        <v>27600000</v>
      </c>
      <c r="T45" s="61">
        <f t="shared" si="2"/>
        <v>2300000</v>
      </c>
      <c r="U45" s="94">
        <f t="shared" si="3"/>
        <v>29900000</v>
      </c>
      <c r="W45" s="29"/>
    </row>
    <row r="46" spans="1:25" s="5" customFormat="1" ht="21.95" customHeight="1" thickBot="1">
      <c r="A46" s="97">
        <v>22</v>
      </c>
      <c r="B46" s="97"/>
      <c r="C46" s="102">
        <v>4492886</v>
      </c>
      <c r="D46" s="98" t="s">
        <v>51</v>
      </c>
      <c r="E46" s="19">
        <v>144</v>
      </c>
      <c r="F46" s="38" t="s">
        <v>45</v>
      </c>
      <c r="G46" s="73">
        <v>1800000</v>
      </c>
      <c r="H46" s="73">
        <v>1800000</v>
      </c>
      <c r="I46" s="73">
        <v>1800000</v>
      </c>
      <c r="J46" s="73">
        <v>1800000</v>
      </c>
      <c r="K46" s="73">
        <v>1800000</v>
      </c>
      <c r="L46" s="73">
        <v>1800000</v>
      </c>
      <c r="M46" s="73">
        <v>1800000</v>
      </c>
      <c r="N46" s="73">
        <v>1800000</v>
      </c>
      <c r="O46" s="73">
        <v>1800000</v>
      </c>
      <c r="P46" s="73">
        <v>1800000</v>
      </c>
      <c r="Q46" s="73">
        <v>1800000</v>
      </c>
      <c r="R46" s="73">
        <v>1800000</v>
      </c>
      <c r="S46" s="61">
        <f t="shared" si="1"/>
        <v>21600000</v>
      </c>
      <c r="T46" s="61">
        <f t="shared" si="2"/>
        <v>1800000</v>
      </c>
      <c r="U46" s="94">
        <f t="shared" si="3"/>
        <v>23400000</v>
      </c>
      <c r="W46" s="29"/>
    </row>
    <row r="47" spans="1:25" s="5" customFormat="1" ht="21.95" customHeight="1" thickBot="1">
      <c r="A47" s="97">
        <v>23</v>
      </c>
      <c r="B47" s="97"/>
      <c r="C47" s="102">
        <v>2804672</v>
      </c>
      <c r="D47" s="98" t="s">
        <v>52</v>
      </c>
      <c r="E47" s="19">
        <v>144</v>
      </c>
      <c r="F47" s="23" t="s">
        <v>45</v>
      </c>
      <c r="G47" s="58">
        <v>1300000</v>
      </c>
      <c r="H47" s="58">
        <v>1300000</v>
      </c>
      <c r="I47" s="58">
        <v>1300000</v>
      </c>
      <c r="J47" s="58">
        <v>1300000</v>
      </c>
      <c r="K47" s="58">
        <v>1300000</v>
      </c>
      <c r="L47" s="58">
        <v>1300000</v>
      </c>
      <c r="M47" s="58">
        <v>1300000</v>
      </c>
      <c r="N47" s="58">
        <v>1300000</v>
      </c>
      <c r="O47" s="58">
        <v>1300000</v>
      </c>
      <c r="P47" s="58">
        <v>1300000</v>
      </c>
      <c r="Q47" s="58">
        <v>1300000</v>
      </c>
      <c r="R47" s="58">
        <v>1300000</v>
      </c>
      <c r="S47" s="61">
        <f t="shared" si="1"/>
        <v>15600000</v>
      </c>
      <c r="T47" s="61">
        <f t="shared" si="2"/>
        <v>1300000</v>
      </c>
      <c r="U47" s="94">
        <f t="shared" si="3"/>
        <v>16900000</v>
      </c>
      <c r="W47" s="29"/>
    </row>
    <row r="48" spans="1:25" s="5" customFormat="1" ht="21.95" customHeight="1" thickBot="1">
      <c r="A48" s="97">
        <v>24</v>
      </c>
      <c r="B48" s="97"/>
      <c r="C48" s="102">
        <v>2698682</v>
      </c>
      <c r="D48" s="98" t="s">
        <v>53</v>
      </c>
      <c r="E48" s="19">
        <v>144</v>
      </c>
      <c r="F48" s="23" t="s">
        <v>45</v>
      </c>
      <c r="G48" s="58">
        <v>500000</v>
      </c>
      <c r="H48" s="58">
        <v>500000</v>
      </c>
      <c r="I48" s="58">
        <v>500000</v>
      </c>
      <c r="J48" s="58">
        <v>500000</v>
      </c>
      <c r="K48" s="58">
        <v>500000</v>
      </c>
      <c r="L48" s="58">
        <v>500000</v>
      </c>
      <c r="M48" s="58">
        <v>500000</v>
      </c>
      <c r="N48" s="58">
        <v>500000</v>
      </c>
      <c r="O48" s="58">
        <v>500000</v>
      </c>
      <c r="P48" s="58">
        <v>500000</v>
      </c>
      <c r="Q48" s="58">
        <v>500000</v>
      </c>
      <c r="R48" s="58">
        <v>500000</v>
      </c>
      <c r="S48" s="61">
        <f t="shared" si="1"/>
        <v>6000000</v>
      </c>
      <c r="T48" s="61">
        <f t="shared" si="2"/>
        <v>500000</v>
      </c>
      <c r="U48" s="94">
        <f t="shared" si="3"/>
        <v>6500000</v>
      </c>
      <c r="W48" s="29"/>
      <c r="Y48" s="29"/>
    </row>
    <row r="49" spans="1:23" s="5" customFormat="1" ht="21.95" customHeight="1" thickBot="1">
      <c r="A49" s="97">
        <v>25</v>
      </c>
      <c r="B49" s="100"/>
      <c r="C49" s="102">
        <v>1530313</v>
      </c>
      <c r="D49" s="98" t="s">
        <v>54</v>
      </c>
      <c r="E49" s="19">
        <v>144</v>
      </c>
      <c r="F49" s="38" t="s">
        <v>45</v>
      </c>
      <c r="G49" s="58">
        <v>500000</v>
      </c>
      <c r="H49" s="58">
        <v>500000</v>
      </c>
      <c r="I49" s="58">
        <v>500000</v>
      </c>
      <c r="J49" s="58">
        <v>500000</v>
      </c>
      <c r="K49" s="58">
        <v>500000</v>
      </c>
      <c r="L49" s="58">
        <v>500000</v>
      </c>
      <c r="M49" s="58">
        <v>500000</v>
      </c>
      <c r="N49" s="58">
        <v>500000</v>
      </c>
      <c r="O49" s="58">
        <v>500000</v>
      </c>
      <c r="P49" s="58">
        <v>500000</v>
      </c>
      <c r="Q49" s="58"/>
      <c r="R49" s="61"/>
      <c r="S49" s="61">
        <f t="shared" si="1"/>
        <v>5000000</v>
      </c>
      <c r="T49" s="61">
        <f t="shared" si="2"/>
        <v>416666.66666666669</v>
      </c>
      <c r="U49" s="94">
        <f t="shared" si="3"/>
        <v>5416666.666666667</v>
      </c>
      <c r="W49" s="29"/>
    </row>
    <row r="50" spans="1:23" s="5" customFormat="1" ht="21.95" customHeight="1" thickBot="1">
      <c r="A50" s="97">
        <v>26</v>
      </c>
      <c r="B50" s="100"/>
      <c r="C50" s="102">
        <v>3220011</v>
      </c>
      <c r="D50" s="98" t="s">
        <v>55</v>
      </c>
      <c r="E50" s="19">
        <v>144</v>
      </c>
      <c r="F50" s="38" t="s">
        <v>45</v>
      </c>
      <c r="G50" s="58">
        <v>800000</v>
      </c>
      <c r="H50" s="58">
        <v>800000</v>
      </c>
      <c r="I50" s="58">
        <v>800000</v>
      </c>
      <c r="J50" s="58">
        <v>800000</v>
      </c>
      <c r="K50" s="58">
        <v>800000</v>
      </c>
      <c r="L50" s="58">
        <v>800000</v>
      </c>
      <c r="M50" s="58">
        <v>800000</v>
      </c>
      <c r="N50" s="58">
        <v>800000</v>
      </c>
      <c r="O50" s="58">
        <v>800000</v>
      </c>
      <c r="P50" s="58">
        <v>800000</v>
      </c>
      <c r="Q50" s="58">
        <v>800000</v>
      </c>
      <c r="R50" s="58">
        <v>800000</v>
      </c>
      <c r="S50" s="61">
        <v>9600000</v>
      </c>
      <c r="T50" s="61">
        <v>800000</v>
      </c>
      <c r="U50" s="94">
        <f t="shared" si="3"/>
        <v>10400000</v>
      </c>
      <c r="W50" s="29"/>
    </row>
    <row r="51" spans="1:23" s="54" customFormat="1" ht="21.95" customHeight="1" thickBot="1">
      <c r="A51" s="79">
        <v>27</v>
      </c>
      <c r="B51" s="53"/>
      <c r="C51" s="46">
        <v>1263662</v>
      </c>
      <c r="D51" s="98" t="s">
        <v>56</v>
      </c>
      <c r="E51" s="19">
        <v>144</v>
      </c>
      <c r="F51" s="38" t="s">
        <v>45</v>
      </c>
      <c r="G51" s="58">
        <v>800000</v>
      </c>
      <c r="H51" s="58">
        <v>800000</v>
      </c>
      <c r="I51" s="58">
        <v>800000</v>
      </c>
      <c r="J51" s="58">
        <v>800000</v>
      </c>
      <c r="K51" s="58">
        <v>800000</v>
      </c>
      <c r="L51" s="58">
        <v>800000</v>
      </c>
      <c r="M51" s="58">
        <v>800000</v>
      </c>
      <c r="N51" s="58">
        <v>800000</v>
      </c>
      <c r="O51" s="58">
        <v>800000</v>
      </c>
      <c r="P51" s="58">
        <v>800000</v>
      </c>
      <c r="Q51" s="58">
        <v>800000</v>
      </c>
      <c r="R51" s="58">
        <v>800000</v>
      </c>
      <c r="S51" s="61">
        <v>9600000</v>
      </c>
      <c r="T51" s="61">
        <v>800000</v>
      </c>
      <c r="U51" s="94">
        <f t="shared" si="3"/>
        <v>10400000</v>
      </c>
      <c r="W51" s="55"/>
    </row>
    <row r="52" spans="1:23" s="5" customFormat="1" ht="21.95" customHeight="1" thickBot="1">
      <c r="A52" s="97">
        <v>28</v>
      </c>
      <c r="B52" s="100"/>
      <c r="C52" s="44">
        <v>6226983</v>
      </c>
      <c r="D52" s="98" t="s">
        <v>57</v>
      </c>
      <c r="E52" s="19">
        <v>144</v>
      </c>
      <c r="F52" s="38" t="s">
        <v>45</v>
      </c>
      <c r="G52" s="58">
        <v>1000000</v>
      </c>
      <c r="H52" s="58">
        <v>1000000</v>
      </c>
      <c r="I52" s="58">
        <v>1000000</v>
      </c>
      <c r="J52" s="58">
        <v>1000000</v>
      </c>
      <c r="K52" s="58">
        <v>1000000</v>
      </c>
      <c r="L52" s="58">
        <v>1000000</v>
      </c>
      <c r="M52" s="58">
        <v>1000000</v>
      </c>
      <c r="N52" s="58"/>
      <c r="O52" s="58"/>
      <c r="P52" s="58"/>
      <c r="Q52" s="58"/>
      <c r="R52" s="58"/>
      <c r="S52" s="61">
        <f>SUM(G52:R52)</f>
        <v>7000000</v>
      </c>
      <c r="T52" s="61">
        <v>583333</v>
      </c>
      <c r="U52" s="94">
        <f t="shared" si="3"/>
        <v>7583333</v>
      </c>
      <c r="W52" s="29"/>
    </row>
    <row r="53" spans="1:23" s="5" customFormat="1" ht="21.95" customHeight="1" thickBot="1">
      <c r="A53" s="97">
        <v>29</v>
      </c>
      <c r="B53" s="100"/>
      <c r="C53" s="45">
        <v>5622534</v>
      </c>
      <c r="D53" s="98" t="s">
        <v>58</v>
      </c>
      <c r="E53" s="19">
        <v>144</v>
      </c>
      <c r="F53" s="38" t="s">
        <v>45</v>
      </c>
      <c r="G53" s="58">
        <v>200000</v>
      </c>
      <c r="H53" s="58">
        <v>200000</v>
      </c>
      <c r="I53" s="58">
        <v>200000</v>
      </c>
      <c r="J53" s="58">
        <v>200000</v>
      </c>
      <c r="K53" s="58">
        <v>200000</v>
      </c>
      <c r="L53" s="58">
        <v>200000</v>
      </c>
      <c r="M53" s="58"/>
      <c r="N53" s="58"/>
      <c r="O53" s="58"/>
      <c r="P53" s="58"/>
      <c r="Q53" s="58"/>
      <c r="R53" s="58"/>
      <c r="S53" s="74">
        <v>1200000</v>
      </c>
      <c r="T53" s="61">
        <v>100000</v>
      </c>
      <c r="U53" s="94">
        <f t="shared" si="3"/>
        <v>1300000</v>
      </c>
      <c r="W53" s="29"/>
    </row>
    <row r="54" spans="1:23" s="5" customFormat="1" ht="21.95" customHeight="1" thickBot="1">
      <c r="A54" s="118">
        <v>30</v>
      </c>
      <c r="B54" s="120"/>
      <c r="C54" s="127">
        <v>3817801</v>
      </c>
      <c r="D54" s="124" t="s">
        <v>59</v>
      </c>
      <c r="E54" s="19">
        <v>144</v>
      </c>
      <c r="F54" s="38" t="s">
        <v>45</v>
      </c>
      <c r="G54" s="58">
        <v>1300000</v>
      </c>
      <c r="H54" s="58">
        <v>1300000</v>
      </c>
      <c r="I54" s="58">
        <v>1300000</v>
      </c>
      <c r="J54" s="58">
        <v>1300000</v>
      </c>
      <c r="K54" s="58">
        <v>1300000</v>
      </c>
      <c r="L54" s="58">
        <v>1300000</v>
      </c>
      <c r="M54" s="58">
        <v>1300000</v>
      </c>
      <c r="N54" s="58">
        <v>1300000</v>
      </c>
      <c r="O54" s="58">
        <v>1300000</v>
      </c>
      <c r="P54" s="58">
        <v>1300000</v>
      </c>
      <c r="Q54" s="58">
        <v>1300000</v>
      </c>
      <c r="R54" s="58">
        <v>1300000</v>
      </c>
      <c r="S54" s="59">
        <v>15600000</v>
      </c>
      <c r="T54" s="61">
        <v>1300000</v>
      </c>
      <c r="U54" s="125">
        <f>SUM(S54:T55)</f>
        <v>17500000</v>
      </c>
      <c r="W54" s="29"/>
    </row>
    <row r="55" spans="1:23" s="5" customFormat="1" ht="21.95" customHeight="1" thickBot="1">
      <c r="A55" s="119"/>
      <c r="B55" s="121"/>
      <c r="C55" s="128"/>
      <c r="D55" s="133"/>
      <c r="E55" s="19">
        <v>230</v>
      </c>
      <c r="F55" s="38" t="s">
        <v>45</v>
      </c>
      <c r="G55" s="58"/>
      <c r="H55" s="58">
        <v>150000</v>
      </c>
      <c r="I55" s="58"/>
      <c r="J55" s="58"/>
      <c r="K55" s="58">
        <v>250000</v>
      </c>
      <c r="L55" s="58"/>
      <c r="M55" s="58"/>
      <c r="N55" s="58"/>
      <c r="O55" s="58"/>
      <c r="P55" s="58"/>
      <c r="Q55" s="58"/>
      <c r="R55" s="58">
        <v>200000</v>
      </c>
      <c r="S55" s="59">
        <v>600000</v>
      </c>
      <c r="T55" s="61"/>
      <c r="U55" s="126"/>
      <c r="W55" s="29"/>
    </row>
    <row r="56" spans="1:23" s="5" customFormat="1" ht="21.95" customHeight="1" thickBot="1">
      <c r="A56" s="118">
        <v>31</v>
      </c>
      <c r="B56" s="120"/>
      <c r="C56" s="128">
        <v>1763232</v>
      </c>
      <c r="D56" s="124" t="s">
        <v>60</v>
      </c>
      <c r="E56" s="19">
        <v>144</v>
      </c>
      <c r="F56" s="38" t="s">
        <v>45</v>
      </c>
      <c r="G56" s="58">
        <v>2200000</v>
      </c>
      <c r="H56" s="58">
        <v>2200000</v>
      </c>
      <c r="I56" s="58">
        <v>2200000</v>
      </c>
      <c r="J56" s="58">
        <v>2200000</v>
      </c>
      <c r="K56" s="58">
        <v>2200000</v>
      </c>
      <c r="L56" s="58">
        <v>2200000</v>
      </c>
      <c r="M56" s="58">
        <v>2200000</v>
      </c>
      <c r="N56" s="58">
        <v>2200000</v>
      </c>
      <c r="O56" s="58">
        <v>2200000</v>
      </c>
      <c r="P56" s="58">
        <v>2200000</v>
      </c>
      <c r="Q56" s="58">
        <v>2200000</v>
      </c>
      <c r="R56" s="58">
        <v>2200000</v>
      </c>
      <c r="S56" s="58">
        <v>26400000</v>
      </c>
      <c r="T56" s="61">
        <v>2200000</v>
      </c>
      <c r="U56" s="125">
        <f>SUM(S56:T57)</f>
        <v>29000000</v>
      </c>
      <c r="W56" s="29"/>
    </row>
    <row r="57" spans="1:23" s="5" customFormat="1" ht="21.95" customHeight="1" thickBot="1">
      <c r="A57" s="119"/>
      <c r="B57" s="121"/>
      <c r="C57" s="129"/>
      <c r="D57" s="133"/>
      <c r="E57" s="19">
        <v>230</v>
      </c>
      <c r="F57" s="38" t="s">
        <v>27</v>
      </c>
      <c r="G57" s="58"/>
      <c r="H57" s="58">
        <v>400000</v>
      </c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63">
        <v>400000</v>
      </c>
      <c r="T57" s="61"/>
      <c r="U57" s="126"/>
      <c r="W57" s="29"/>
    </row>
    <row r="58" spans="1:23" s="5" customFormat="1" ht="21.95" customHeight="1" thickBot="1">
      <c r="A58" s="118">
        <v>32</v>
      </c>
      <c r="B58" s="120"/>
      <c r="C58" s="122">
        <v>2691758</v>
      </c>
      <c r="D58" s="124" t="s">
        <v>61</v>
      </c>
      <c r="E58" s="19">
        <v>145</v>
      </c>
      <c r="F58" s="38" t="s">
        <v>40</v>
      </c>
      <c r="G58" s="58">
        <v>990000</v>
      </c>
      <c r="H58" s="58">
        <v>990000</v>
      </c>
      <c r="I58" s="58">
        <v>990000</v>
      </c>
      <c r="J58" s="58">
        <v>990000</v>
      </c>
      <c r="K58" s="58">
        <v>990000</v>
      </c>
      <c r="L58" s="58">
        <v>990000</v>
      </c>
      <c r="M58" s="58">
        <v>990000</v>
      </c>
      <c r="N58" s="58">
        <v>990000</v>
      </c>
      <c r="O58" s="58">
        <v>990000</v>
      </c>
      <c r="P58" s="58">
        <v>990000</v>
      </c>
      <c r="Q58" s="58">
        <v>990000</v>
      </c>
      <c r="R58" s="58">
        <v>990000</v>
      </c>
      <c r="S58" s="61">
        <v>11880000</v>
      </c>
      <c r="T58" s="61">
        <v>990000</v>
      </c>
      <c r="U58" s="125">
        <f>SUM(S58:T59)</f>
        <v>13270000</v>
      </c>
      <c r="W58" s="29"/>
    </row>
    <row r="59" spans="1:23" s="5" customFormat="1" ht="21.95" customHeight="1" thickBot="1">
      <c r="A59" s="119"/>
      <c r="B59" s="121"/>
      <c r="C59" s="123"/>
      <c r="D59" s="117"/>
      <c r="E59" s="19">
        <v>230</v>
      </c>
      <c r="F59" s="38" t="s">
        <v>27</v>
      </c>
      <c r="G59" s="58"/>
      <c r="H59" s="58"/>
      <c r="I59" s="58"/>
      <c r="J59" s="58"/>
      <c r="K59" s="58"/>
      <c r="L59" s="58"/>
      <c r="M59" s="58"/>
      <c r="N59" s="58">
        <v>200000</v>
      </c>
      <c r="O59" s="58"/>
      <c r="P59" s="58"/>
      <c r="Q59" s="58"/>
      <c r="R59" s="58">
        <v>200000</v>
      </c>
      <c r="S59" s="61">
        <v>400000</v>
      </c>
      <c r="T59" s="61"/>
      <c r="U59" s="126"/>
      <c r="W59" s="29"/>
    </row>
    <row r="60" spans="1:23" s="5" customFormat="1" ht="24" customHeight="1" thickBot="1">
      <c r="A60" s="118">
        <v>33</v>
      </c>
      <c r="B60" s="120"/>
      <c r="C60" s="162">
        <v>4881231</v>
      </c>
      <c r="D60" s="115" t="s">
        <v>62</v>
      </c>
      <c r="E60" s="19">
        <v>111</v>
      </c>
      <c r="F60" s="38" t="s">
        <v>25</v>
      </c>
      <c r="G60" s="58">
        <v>1800000</v>
      </c>
      <c r="H60" s="58">
        <v>1800000</v>
      </c>
      <c r="I60" s="58">
        <v>1800000</v>
      </c>
      <c r="J60" s="58">
        <v>1800000</v>
      </c>
      <c r="K60" s="58">
        <v>1800000</v>
      </c>
      <c r="L60" s="58">
        <v>1800000</v>
      </c>
      <c r="M60" s="58">
        <v>1800000</v>
      </c>
      <c r="N60" s="58">
        <v>1800000</v>
      </c>
      <c r="O60" s="58">
        <v>1800000</v>
      </c>
      <c r="P60" s="58">
        <v>1800000</v>
      </c>
      <c r="Q60" s="58">
        <v>1800000</v>
      </c>
      <c r="R60" s="58">
        <v>1800000</v>
      </c>
      <c r="S60" s="61">
        <v>21600000</v>
      </c>
      <c r="T60" s="61">
        <v>1800000</v>
      </c>
      <c r="U60" s="125">
        <v>33320000</v>
      </c>
      <c r="W60" s="29"/>
    </row>
    <row r="61" spans="1:23" s="5" customFormat="1" ht="21.95" customHeight="1" thickBot="1">
      <c r="A61" s="107"/>
      <c r="B61" s="110"/>
      <c r="C61" s="163"/>
      <c r="D61" s="116"/>
      <c r="E61" s="19">
        <v>133</v>
      </c>
      <c r="F61" s="38" t="s">
        <v>26</v>
      </c>
      <c r="G61" s="58">
        <v>740000</v>
      </c>
      <c r="H61" s="58">
        <v>740000</v>
      </c>
      <c r="I61" s="58">
        <v>740000</v>
      </c>
      <c r="J61" s="58">
        <v>740000</v>
      </c>
      <c r="K61" s="58">
        <v>740000</v>
      </c>
      <c r="L61" s="58">
        <v>740000</v>
      </c>
      <c r="M61" s="58">
        <v>740000</v>
      </c>
      <c r="N61" s="58">
        <v>740000</v>
      </c>
      <c r="O61" s="58">
        <v>740000</v>
      </c>
      <c r="P61" s="58">
        <v>740000</v>
      </c>
      <c r="Q61" s="58">
        <v>740000</v>
      </c>
      <c r="R61" s="58">
        <v>740000</v>
      </c>
      <c r="S61" s="61">
        <v>8880000</v>
      </c>
      <c r="T61" s="61">
        <v>740000</v>
      </c>
      <c r="U61" s="130"/>
      <c r="W61" s="29"/>
    </row>
    <row r="62" spans="1:23" s="5" customFormat="1" ht="21.95" customHeight="1" thickBot="1">
      <c r="A62" s="107"/>
      <c r="B62" s="110"/>
      <c r="C62" s="163"/>
      <c r="D62" s="116"/>
      <c r="E62" s="19">
        <v>230</v>
      </c>
      <c r="F62" s="38" t="s">
        <v>27</v>
      </c>
      <c r="G62" s="58"/>
      <c r="H62" s="58"/>
      <c r="I62" s="58">
        <v>150000</v>
      </c>
      <c r="J62" s="58"/>
      <c r="K62" s="58"/>
      <c r="L62" s="58"/>
      <c r="M62" s="58">
        <v>150000</v>
      </c>
      <c r="N62" s="58"/>
      <c r="O62" s="58"/>
      <c r="P62" s="58"/>
      <c r="Q62" s="58"/>
      <c r="R62" s="58"/>
      <c r="S62" s="61">
        <v>300000</v>
      </c>
      <c r="T62" s="61"/>
      <c r="U62" s="126"/>
      <c r="W62" s="29"/>
    </row>
    <row r="63" spans="1:23" s="5" customFormat="1" ht="21.95" customHeight="1" thickBot="1">
      <c r="A63" s="118">
        <v>34</v>
      </c>
      <c r="B63" s="120"/>
      <c r="C63" s="127">
        <v>3616733</v>
      </c>
      <c r="D63" s="115" t="s">
        <v>63</v>
      </c>
      <c r="E63" s="19">
        <v>144</v>
      </c>
      <c r="F63" s="38" t="s">
        <v>45</v>
      </c>
      <c r="G63" s="58">
        <v>1300000</v>
      </c>
      <c r="H63" s="58">
        <v>1300000</v>
      </c>
      <c r="I63" s="58">
        <v>1300000</v>
      </c>
      <c r="J63" s="58">
        <v>1300000</v>
      </c>
      <c r="K63" s="58">
        <v>1300000</v>
      </c>
      <c r="L63" s="58">
        <v>1300000</v>
      </c>
      <c r="M63" s="58">
        <v>1300000</v>
      </c>
      <c r="N63" s="58">
        <v>1300000</v>
      </c>
      <c r="O63" s="58">
        <v>1300000</v>
      </c>
      <c r="P63" s="58">
        <v>1300000</v>
      </c>
      <c r="Q63" s="58">
        <v>1300000</v>
      </c>
      <c r="R63" s="58">
        <v>1300000</v>
      </c>
      <c r="S63" s="61">
        <v>11000000</v>
      </c>
      <c r="T63" s="61">
        <v>916667</v>
      </c>
      <c r="U63" s="125">
        <f>SUM(S63:T64)</f>
        <v>12266667</v>
      </c>
      <c r="W63" s="29"/>
    </row>
    <row r="64" spans="1:23" s="5" customFormat="1" ht="21.95" customHeight="1" thickBot="1">
      <c r="A64" s="119"/>
      <c r="B64" s="121"/>
      <c r="C64" s="128"/>
      <c r="D64" s="133"/>
      <c r="E64" s="19">
        <v>230</v>
      </c>
      <c r="F64" s="38" t="s">
        <v>27</v>
      </c>
      <c r="G64" s="58"/>
      <c r="H64" s="58"/>
      <c r="I64" s="58">
        <v>200000</v>
      </c>
      <c r="J64" s="58"/>
      <c r="K64" s="58"/>
      <c r="L64" s="58"/>
      <c r="M64" s="58"/>
      <c r="N64" s="58"/>
      <c r="O64" s="58"/>
      <c r="P64" s="58"/>
      <c r="Q64" s="58">
        <v>150000</v>
      </c>
      <c r="R64" s="58"/>
      <c r="S64" s="61">
        <v>350000</v>
      </c>
      <c r="T64" s="61"/>
      <c r="U64" s="126"/>
      <c r="W64" s="29"/>
    </row>
    <row r="65" spans="1:23" s="5" customFormat="1" ht="21.95" customHeight="1" thickBot="1">
      <c r="A65" s="97">
        <v>35</v>
      </c>
      <c r="B65" s="100"/>
      <c r="C65" s="47">
        <v>4813293</v>
      </c>
      <c r="D65" s="98" t="s">
        <v>64</v>
      </c>
      <c r="E65" s="19">
        <v>144</v>
      </c>
      <c r="F65" s="38" t="s">
        <v>45</v>
      </c>
      <c r="G65" s="58">
        <v>1800000</v>
      </c>
      <c r="H65" s="58">
        <v>1800000</v>
      </c>
      <c r="I65" s="58">
        <v>1800000</v>
      </c>
      <c r="J65" s="58">
        <v>1800000</v>
      </c>
      <c r="K65" s="58">
        <v>1800000</v>
      </c>
      <c r="L65" s="58">
        <v>1800000</v>
      </c>
      <c r="M65" s="58">
        <v>1800000</v>
      </c>
      <c r="N65" s="58">
        <v>1800000</v>
      </c>
      <c r="O65" s="58">
        <v>1800000</v>
      </c>
      <c r="P65" s="58">
        <v>1800000</v>
      </c>
      <c r="Q65" s="58">
        <v>1800000</v>
      </c>
      <c r="R65" s="58">
        <v>1800000</v>
      </c>
      <c r="S65" s="61">
        <v>18000000</v>
      </c>
      <c r="T65" s="61">
        <v>1350000</v>
      </c>
      <c r="U65" s="94">
        <f t="shared" ref="U65:U90" si="4">SUM(S65:T65)</f>
        <v>19350000</v>
      </c>
      <c r="W65" s="29"/>
    </row>
    <row r="66" spans="1:23" s="5" customFormat="1" ht="21.95" customHeight="1" thickBot="1">
      <c r="A66" s="97">
        <v>36</v>
      </c>
      <c r="B66" s="100"/>
      <c r="C66" s="47">
        <v>6681688</v>
      </c>
      <c r="D66" s="98" t="s">
        <v>65</v>
      </c>
      <c r="E66" s="19">
        <v>144</v>
      </c>
      <c r="F66" s="38" t="s">
        <v>45</v>
      </c>
      <c r="G66" s="58">
        <v>1000000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61">
        <v>1000000</v>
      </c>
      <c r="T66" s="61">
        <v>83333</v>
      </c>
      <c r="U66" s="94">
        <f t="shared" si="4"/>
        <v>1083333</v>
      </c>
      <c r="W66" s="29"/>
    </row>
    <row r="67" spans="1:23" s="5" customFormat="1" ht="21.95" customHeight="1" thickBot="1">
      <c r="A67" s="97">
        <v>37</v>
      </c>
      <c r="B67" s="100"/>
      <c r="C67" s="47">
        <v>1153755</v>
      </c>
      <c r="D67" s="98" t="s">
        <v>66</v>
      </c>
      <c r="E67" s="19">
        <v>144</v>
      </c>
      <c r="F67" s="38" t="s">
        <v>45</v>
      </c>
      <c r="G67" s="58">
        <v>500000</v>
      </c>
      <c r="H67" s="75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61">
        <v>500000</v>
      </c>
      <c r="T67" s="61">
        <v>41667</v>
      </c>
      <c r="U67" s="94">
        <f t="shared" si="4"/>
        <v>541667</v>
      </c>
      <c r="W67" s="29"/>
    </row>
    <row r="68" spans="1:23" s="5" customFormat="1" ht="21.95" customHeight="1" thickBot="1">
      <c r="A68" s="118">
        <v>38</v>
      </c>
      <c r="B68" s="120"/>
      <c r="C68" s="128">
        <v>3609550</v>
      </c>
      <c r="D68" s="124" t="s">
        <v>67</v>
      </c>
      <c r="E68" s="19">
        <v>144</v>
      </c>
      <c r="F68" s="38" t="s">
        <v>45</v>
      </c>
      <c r="G68" s="58">
        <v>1000000</v>
      </c>
      <c r="H68" s="58">
        <v>1000000</v>
      </c>
      <c r="I68" s="58">
        <v>1000000</v>
      </c>
      <c r="J68" s="58">
        <v>1000000</v>
      </c>
      <c r="K68" s="58">
        <v>1000000</v>
      </c>
      <c r="L68" s="58">
        <v>1000000</v>
      </c>
      <c r="M68" s="58">
        <v>1000000</v>
      </c>
      <c r="N68" s="58">
        <v>1000000</v>
      </c>
      <c r="O68" s="58">
        <v>1000000</v>
      </c>
      <c r="P68" s="58">
        <v>1000000</v>
      </c>
      <c r="Q68" s="58">
        <v>1000000</v>
      </c>
      <c r="R68" s="58">
        <v>1000000</v>
      </c>
      <c r="S68" s="61">
        <v>12000000</v>
      </c>
      <c r="T68" s="61">
        <v>1000000</v>
      </c>
      <c r="U68" s="94">
        <f>SUM(S68:T69)</f>
        <v>13280000</v>
      </c>
      <c r="W68" s="29"/>
    </row>
    <row r="69" spans="1:23" s="5" customFormat="1" ht="21.95" customHeight="1" thickBot="1">
      <c r="A69" s="119"/>
      <c r="B69" s="121"/>
      <c r="C69" s="128"/>
      <c r="D69" s="133"/>
      <c r="E69" s="19">
        <v>230</v>
      </c>
      <c r="F69" s="38" t="s">
        <v>27</v>
      </c>
      <c r="G69" s="58"/>
      <c r="H69" s="58">
        <v>130000</v>
      </c>
      <c r="I69" s="58">
        <v>150000</v>
      </c>
      <c r="J69" s="58"/>
      <c r="K69" s="58"/>
      <c r="L69" s="58"/>
      <c r="M69" s="58"/>
      <c r="N69" s="58"/>
      <c r="O69" s="58"/>
      <c r="P69" s="58"/>
      <c r="Q69" s="58"/>
      <c r="R69" s="58"/>
      <c r="S69" s="61">
        <v>280000</v>
      </c>
      <c r="T69" s="61"/>
      <c r="U69" s="94"/>
      <c r="W69" s="29"/>
    </row>
    <row r="70" spans="1:23" s="5" customFormat="1" ht="21.95" customHeight="1" thickBot="1">
      <c r="A70" s="97">
        <v>39</v>
      </c>
      <c r="B70" s="100"/>
      <c r="C70" s="47">
        <v>5806600</v>
      </c>
      <c r="D70" s="98" t="s">
        <v>68</v>
      </c>
      <c r="E70" s="19">
        <v>144</v>
      </c>
      <c r="F70" s="38" t="s">
        <v>45</v>
      </c>
      <c r="G70" s="58">
        <v>1000000</v>
      </c>
      <c r="H70" s="58">
        <v>1000000</v>
      </c>
      <c r="I70" s="58">
        <v>1000000</v>
      </c>
      <c r="J70" s="58">
        <v>1000000</v>
      </c>
      <c r="K70" s="58">
        <v>1000000</v>
      </c>
      <c r="L70" s="58">
        <v>1000000</v>
      </c>
      <c r="M70" s="58">
        <v>1000000</v>
      </c>
      <c r="N70" s="58">
        <v>1000000</v>
      </c>
      <c r="O70" s="58">
        <v>1000000</v>
      </c>
      <c r="P70" s="58">
        <v>1000000</v>
      </c>
      <c r="Q70" s="58">
        <v>1000000</v>
      </c>
      <c r="R70" s="58">
        <v>1000000</v>
      </c>
      <c r="S70" s="61">
        <v>12000000</v>
      </c>
      <c r="T70" s="61">
        <v>1000000</v>
      </c>
      <c r="U70" s="94">
        <f t="shared" si="4"/>
        <v>13000000</v>
      </c>
      <c r="W70" s="29"/>
    </row>
    <row r="71" spans="1:23" s="5" customFormat="1" ht="21.95" customHeight="1" thickBot="1">
      <c r="A71" s="41">
        <v>40</v>
      </c>
      <c r="B71" s="42"/>
      <c r="C71" s="44">
        <v>3350551</v>
      </c>
      <c r="D71" s="43" t="s">
        <v>69</v>
      </c>
      <c r="E71" s="19">
        <v>144</v>
      </c>
      <c r="F71" s="38" t="s">
        <v>45</v>
      </c>
      <c r="G71" s="58">
        <v>500000</v>
      </c>
      <c r="H71" s="58">
        <v>500000</v>
      </c>
      <c r="I71" s="58">
        <v>500000</v>
      </c>
      <c r="J71" s="58">
        <v>500000</v>
      </c>
      <c r="K71" s="58">
        <v>500000</v>
      </c>
      <c r="L71" s="58">
        <v>500000</v>
      </c>
      <c r="M71" s="58"/>
      <c r="N71" s="58"/>
      <c r="O71" s="58"/>
      <c r="P71" s="58"/>
      <c r="Q71" s="58"/>
      <c r="R71" s="58"/>
      <c r="S71" s="61">
        <v>3000000</v>
      </c>
      <c r="T71" s="61">
        <v>250000</v>
      </c>
      <c r="U71" s="94">
        <f t="shared" si="4"/>
        <v>3250000</v>
      </c>
      <c r="W71" s="29"/>
    </row>
    <row r="72" spans="1:23" s="5" customFormat="1" ht="21.95" customHeight="1" thickBot="1">
      <c r="A72" s="41">
        <v>41</v>
      </c>
      <c r="B72" s="42"/>
      <c r="C72" s="45">
        <v>3636707</v>
      </c>
      <c r="D72" s="43" t="s">
        <v>70</v>
      </c>
      <c r="E72" s="19">
        <v>145</v>
      </c>
      <c r="F72" s="38" t="s">
        <v>40</v>
      </c>
      <c r="G72" s="58">
        <v>2000000</v>
      </c>
      <c r="H72" s="58">
        <v>2000000</v>
      </c>
      <c r="I72" s="58">
        <v>2000000</v>
      </c>
      <c r="J72" s="58">
        <v>2000000</v>
      </c>
      <c r="K72" s="58">
        <v>2000000</v>
      </c>
      <c r="L72" s="58">
        <v>2000000</v>
      </c>
      <c r="M72" s="58">
        <v>2000000</v>
      </c>
      <c r="N72" s="58">
        <v>2000000</v>
      </c>
      <c r="O72" s="58">
        <v>2000000</v>
      </c>
      <c r="P72" s="58">
        <v>2000000</v>
      </c>
      <c r="Q72" s="58">
        <v>2000000</v>
      </c>
      <c r="R72" s="58">
        <v>2000000</v>
      </c>
      <c r="S72" s="61">
        <v>24000000</v>
      </c>
      <c r="T72" s="61">
        <v>2000000</v>
      </c>
      <c r="U72" s="94">
        <f t="shared" si="4"/>
        <v>26000000</v>
      </c>
      <c r="W72" s="29"/>
    </row>
    <row r="73" spans="1:23" s="5" customFormat="1" ht="21.95" customHeight="1" thickBot="1">
      <c r="A73" s="144">
        <v>42</v>
      </c>
      <c r="B73" s="109"/>
      <c r="C73" s="127">
        <v>4855314</v>
      </c>
      <c r="D73" s="115" t="s">
        <v>71</v>
      </c>
      <c r="E73" s="19">
        <v>144</v>
      </c>
      <c r="F73" s="38" t="s">
        <v>45</v>
      </c>
      <c r="G73" s="58">
        <v>1800000</v>
      </c>
      <c r="H73" s="58">
        <v>1800000</v>
      </c>
      <c r="I73" s="58">
        <v>1800000</v>
      </c>
      <c r="J73" s="58">
        <v>1800000</v>
      </c>
      <c r="K73" s="58">
        <v>1800000</v>
      </c>
      <c r="L73" s="58">
        <v>1800000</v>
      </c>
      <c r="M73" s="58">
        <v>1800000</v>
      </c>
      <c r="N73" s="58">
        <v>1800000</v>
      </c>
      <c r="O73" s="58">
        <v>1800000</v>
      </c>
      <c r="P73" s="58">
        <v>1800000</v>
      </c>
      <c r="Q73" s="58">
        <v>1800000</v>
      </c>
      <c r="R73" s="58">
        <v>1800000</v>
      </c>
      <c r="S73" s="61">
        <v>21600000</v>
      </c>
      <c r="T73" s="61">
        <v>1800000</v>
      </c>
      <c r="U73" s="125">
        <f>SUM(S73:T74)</f>
        <v>24050000</v>
      </c>
      <c r="W73" s="29"/>
    </row>
    <row r="74" spans="1:23" s="5" customFormat="1" ht="21.95" customHeight="1" thickBot="1">
      <c r="A74" s="145"/>
      <c r="B74" s="111"/>
      <c r="C74" s="129"/>
      <c r="D74" s="117"/>
      <c r="E74" s="19">
        <v>230</v>
      </c>
      <c r="F74" s="38" t="s">
        <v>27</v>
      </c>
      <c r="G74" s="58"/>
      <c r="H74" s="58"/>
      <c r="I74" s="58">
        <v>150000</v>
      </c>
      <c r="J74" s="58"/>
      <c r="K74" s="58"/>
      <c r="L74" s="58">
        <v>300000</v>
      </c>
      <c r="M74" s="58"/>
      <c r="N74" s="58">
        <v>200000</v>
      </c>
      <c r="O74" s="58"/>
      <c r="P74" s="58"/>
      <c r="Q74" s="58"/>
      <c r="R74" s="58"/>
      <c r="S74" s="61">
        <v>650000</v>
      </c>
      <c r="T74" s="61"/>
      <c r="U74" s="126"/>
      <c r="W74" s="29"/>
    </row>
    <row r="75" spans="1:23" s="5" customFormat="1" ht="21.95" customHeight="1" thickBot="1">
      <c r="A75" s="41">
        <v>43</v>
      </c>
      <c r="B75" s="42"/>
      <c r="C75" s="45">
        <v>5950440</v>
      </c>
      <c r="D75" s="43" t="s">
        <v>72</v>
      </c>
      <c r="E75" s="19">
        <v>144</v>
      </c>
      <c r="F75" s="38" t="s">
        <v>45</v>
      </c>
      <c r="G75" s="58">
        <v>1000000</v>
      </c>
      <c r="H75" s="58">
        <v>1000000</v>
      </c>
      <c r="I75" s="58">
        <v>1000000</v>
      </c>
      <c r="J75" s="58">
        <v>1000000</v>
      </c>
      <c r="K75" s="58">
        <v>1000000</v>
      </c>
      <c r="L75" s="58">
        <v>1000000</v>
      </c>
      <c r="M75" s="58">
        <v>1000000</v>
      </c>
      <c r="N75" s="58">
        <v>1000000</v>
      </c>
      <c r="O75" s="58">
        <v>1000000</v>
      </c>
      <c r="P75" s="58">
        <v>1000000</v>
      </c>
      <c r="Q75" s="58">
        <v>1000000</v>
      </c>
      <c r="R75" s="58">
        <v>1000000</v>
      </c>
      <c r="S75" s="61">
        <v>12000000</v>
      </c>
      <c r="T75" s="61">
        <v>1000000</v>
      </c>
      <c r="U75" s="94">
        <f t="shared" si="4"/>
        <v>13000000</v>
      </c>
      <c r="W75" s="29"/>
    </row>
    <row r="76" spans="1:23" s="5" customFormat="1" ht="21.95" customHeight="1" thickBot="1">
      <c r="A76" s="41">
        <v>44</v>
      </c>
      <c r="B76" s="42"/>
      <c r="C76" s="45">
        <v>5532103</v>
      </c>
      <c r="D76" s="43" t="s">
        <v>73</v>
      </c>
      <c r="E76" s="19">
        <v>144</v>
      </c>
      <c r="F76" s="38" t="s">
        <v>45</v>
      </c>
      <c r="G76" s="58">
        <v>600000</v>
      </c>
      <c r="H76" s="58">
        <v>600000</v>
      </c>
      <c r="I76" s="58">
        <v>600000</v>
      </c>
      <c r="J76" s="58">
        <v>600000</v>
      </c>
      <c r="K76" s="58">
        <v>600000</v>
      </c>
      <c r="L76" s="58">
        <v>600000</v>
      </c>
      <c r="M76" s="58">
        <v>600000</v>
      </c>
      <c r="N76" s="58">
        <v>600000</v>
      </c>
      <c r="O76" s="58">
        <v>600000</v>
      </c>
      <c r="P76" s="58">
        <v>600000</v>
      </c>
      <c r="Q76" s="58">
        <v>600000</v>
      </c>
      <c r="R76" s="58">
        <v>600000</v>
      </c>
      <c r="S76" s="61">
        <v>7200000</v>
      </c>
      <c r="T76" s="61">
        <v>600000</v>
      </c>
      <c r="U76" s="94">
        <f t="shared" si="4"/>
        <v>7800000</v>
      </c>
      <c r="W76" s="29"/>
    </row>
    <row r="77" spans="1:23" s="5" customFormat="1" ht="21.95" customHeight="1" thickBot="1">
      <c r="A77" s="41">
        <v>45</v>
      </c>
      <c r="B77" s="42"/>
      <c r="C77" s="45">
        <v>2417830</v>
      </c>
      <c r="D77" s="43" t="s">
        <v>74</v>
      </c>
      <c r="E77" s="19">
        <v>144</v>
      </c>
      <c r="F77" s="38" t="s">
        <v>45</v>
      </c>
      <c r="G77" s="58">
        <v>1000000</v>
      </c>
      <c r="H77" s="58">
        <v>1000000</v>
      </c>
      <c r="I77" s="58">
        <v>1000000</v>
      </c>
      <c r="J77" s="58">
        <v>1000000</v>
      </c>
      <c r="K77" s="58">
        <v>1000000</v>
      </c>
      <c r="L77" s="58">
        <v>1000000</v>
      </c>
      <c r="M77" s="58">
        <v>1000000</v>
      </c>
      <c r="N77" s="58">
        <v>1000000</v>
      </c>
      <c r="O77" s="58">
        <v>1000000</v>
      </c>
      <c r="P77" s="58">
        <v>1000000</v>
      </c>
      <c r="Q77" s="58">
        <v>1000000</v>
      </c>
      <c r="R77" s="58">
        <v>1000000</v>
      </c>
      <c r="S77" s="61">
        <v>12000000</v>
      </c>
      <c r="T77" s="61">
        <v>1000000</v>
      </c>
      <c r="U77" s="94">
        <f t="shared" si="4"/>
        <v>13000000</v>
      </c>
      <c r="W77" s="29"/>
    </row>
    <row r="78" spans="1:23" s="5" customFormat="1" ht="21.95" customHeight="1" thickBot="1">
      <c r="A78" s="41">
        <v>46</v>
      </c>
      <c r="B78" s="42"/>
      <c r="C78" s="45">
        <v>4114267</v>
      </c>
      <c r="D78" s="43" t="s">
        <v>75</v>
      </c>
      <c r="E78" s="19">
        <v>144</v>
      </c>
      <c r="F78" s="38" t="s">
        <v>45</v>
      </c>
      <c r="G78" s="58">
        <v>500000</v>
      </c>
      <c r="H78" s="58">
        <v>500000</v>
      </c>
      <c r="I78" s="58">
        <v>500000</v>
      </c>
      <c r="J78" s="58">
        <v>500000</v>
      </c>
      <c r="K78" s="58">
        <v>500000</v>
      </c>
      <c r="L78" s="58">
        <v>500000</v>
      </c>
      <c r="M78" s="58">
        <v>500000</v>
      </c>
      <c r="N78" s="58">
        <v>500000</v>
      </c>
      <c r="O78" s="58">
        <v>500000</v>
      </c>
      <c r="P78" s="58">
        <v>500000</v>
      </c>
      <c r="Q78" s="58">
        <v>500000</v>
      </c>
      <c r="R78" s="58">
        <v>500000</v>
      </c>
      <c r="S78" s="61">
        <v>6000000</v>
      </c>
      <c r="T78" s="61">
        <v>500000</v>
      </c>
      <c r="U78" s="94">
        <f t="shared" si="4"/>
        <v>6500000</v>
      </c>
      <c r="W78" s="29"/>
    </row>
    <row r="79" spans="1:23" s="5" customFormat="1" ht="21.95" customHeight="1" thickBot="1">
      <c r="A79" s="41">
        <v>47</v>
      </c>
      <c r="B79" s="42"/>
      <c r="C79" s="45">
        <v>960865</v>
      </c>
      <c r="D79" s="43" t="s">
        <v>76</v>
      </c>
      <c r="E79" s="19">
        <v>144</v>
      </c>
      <c r="F79" s="38" t="s">
        <v>45</v>
      </c>
      <c r="G79" s="58">
        <v>1200000</v>
      </c>
      <c r="H79" s="58">
        <v>1200000</v>
      </c>
      <c r="I79" s="58">
        <v>1200000</v>
      </c>
      <c r="J79" s="58">
        <v>1200000</v>
      </c>
      <c r="K79" s="58">
        <v>1200000</v>
      </c>
      <c r="L79" s="58">
        <v>1200000</v>
      </c>
      <c r="M79" s="58">
        <v>1200000</v>
      </c>
      <c r="N79" s="58">
        <v>1200000</v>
      </c>
      <c r="O79" s="58">
        <v>1200000</v>
      </c>
      <c r="P79" s="58">
        <v>1200000</v>
      </c>
      <c r="Q79" s="58">
        <v>1200000</v>
      </c>
      <c r="R79" s="58">
        <v>1200000</v>
      </c>
      <c r="S79" s="61">
        <v>14400000</v>
      </c>
      <c r="T79" s="61">
        <v>1200000</v>
      </c>
      <c r="U79" s="94">
        <f t="shared" si="4"/>
        <v>15600000</v>
      </c>
      <c r="W79" s="29"/>
    </row>
    <row r="80" spans="1:23" s="5" customFormat="1" ht="21.95" customHeight="1" thickBot="1">
      <c r="A80" s="41">
        <v>48</v>
      </c>
      <c r="B80" s="42"/>
      <c r="C80" s="45">
        <v>2463447</v>
      </c>
      <c r="D80" s="43" t="s">
        <v>77</v>
      </c>
      <c r="E80" s="19">
        <v>144</v>
      </c>
      <c r="F80" s="38" t="s">
        <v>45</v>
      </c>
      <c r="G80" s="58">
        <v>700000</v>
      </c>
      <c r="H80" s="58">
        <v>700000</v>
      </c>
      <c r="I80" s="58">
        <v>700000</v>
      </c>
      <c r="J80" s="58">
        <v>700000</v>
      </c>
      <c r="K80" s="58">
        <v>700000</v>
      </c>
      <c r="L80" s="58">
        <v>700000</v>
      </c>
      <c r="M80" s="58">
        <v>700000</v>
      </c>
      <c r="N80" s="58">
        <v>700000</v>
      </c>
      <c r="O80" s="58">
        <v>700000</v>
      </c>
      <c r="P80" s="58">
        <v>700000</v>
      </c>
      <c r="Q80" s="58">
        <v>700000</v>
      </c>
      <c r="R80" s="58">
        <v>700000</v>
      </c>
      <c r="S80" s="61">
        <v>8400000</v>
      </c>
      <c r="T80" s="61">
        <v>700000</v>
      </c>
      <c r="U80" s="94">
        <f t="shared" si="4"/>
        <v>9100000</v>
      </c>
      <c r="W80" s="29"/>
    </row>
    <row r="81" spans="1:23" s="5" customFormat="1" ht="21.95" customHeight="1" thickBot="1">
      <c r="A81" s="41">
        <v>49</v>
      </c>
      <c r="B81" s="42"/>
      <c r="C81" s="48">
        <v>3348918</v>
      </c>
      <c r="D81" s="43" t="s">
        <v>78</v>
      </c>
      <c r="E81" s="19">
        <v>144</v>
      </c>
      <c r="F81" s="38" t="s">
        <v>45</v>
      </c>
      <c r="G81" s="58">
        <v>700000</v>
      </c>
      <c r="H81" s="58">
        <v>700000</v>
      </c>
      <c r="I81" s="58">
        <v>700000</v>
      </c>
      <c r="J81" s="58">
        <v>700000</v>
      </c>
      <c r="K81" s="58">
        <v>700000</v>
      </c>
      <c r="L81" s="58">
        <v>700000</v>
      </c>
      <c r="M81" s="58">
        <v>700000</v>
      </c>
      <c r="N81" s="58">
        <v>700000</v>
      </c>
      <c r="O81" s="58">
        <v>700000</v>
      </c>
      <c r="P81" s="58">
        <v>700000</v>
      </c>
      <c r="Q81" s="58">
        <v>700000</v>
      </c>
      <c r="R81" s="58">
        <v>700000</v>
      </c>
      <c r="S81" s="61">
        <v>8400000</v>
      </c>
      <c r="T81" s="61">
        <v>700000</v>
      </c>
      <c r="U81" s="94">
        <f t="shared" si="4"/>
        <v>9100000</v>
      </c>
      <c r="W81" s="29"/>
    </row>
    <row r="82" spans="1:23" s="5" customFormat="1" ht="21.95" customHeight="1" thickBot="1">
      <c r="A82" s="41">
        <v>50</v>
      </c>
      <c r="B82" s="42"/>
      <c r="C82" s="45">
        <v>3353005</v>
      </c>
      <c r="D82" s="43" t="s">
        <v>79</v>
      </c>
      <c r="E82" s="19">
        <v>144</v>
      </c>
      <c r="F82" s="38" t="s">
        <v>45</v>
      </c>
      <c r="G82" s="58">
        <v>1350000</v>
      </c>
      <c r="H82" s="58">
        <v>1350000</v>
      </c>
      <c r="I82" s="58">
        <v>1350000</v>
      </c>
      <c r="J82" s="58">
        <v>1350000</v>
      </c>
      <c r="K82" s="58">
        <v>1350000</v>
      </c>
      <c r="L82" s="58">
        <v>1350000</v>
      </c>
      <c r="M82" s="58">
        <v>1350000</v>
      </c>
      <c r="N82" s="58">
        <v>1350000</v>
      </c>
      <c r="O82" s="58">
        <v>1350000</v>
      </c>
      <c r="P82" s="58"/>
      <c r="Q82" s="58"/>
      <c r="R82" s="58"/>
      <c r="S82" s="61">
        <v>12150000</v>
      </c>
      <c r="T82" s="61">
        <v>1012500</v>
      </c>
      <c r="U82" s="94">
        <f t="shared" si="4"/>
        <v>13162500</v>
      </c>
      <c r="W82" s="29"/>
    </row>
    <row r="83" spans="1:23" s="5" customFormat="1" ht="21.95" customHeight="1" thickBot="1">
      <c r="A83" s="106">
        <v>51</v>
      </c>
      <c r="B83" s="109"/>
      <c r="C83" s="127">
        <v>3605941</v>
      </c>
      <c r="D83" s="115" t="s">
        <v>80</v>
      </c>
      <c r="E83" s="19">
        <v>111</v>
      </c>
      <c r="F83" s="38" t="s">
        <v>25</v>
      </c>
      <c r="G83" s="58">
        <v>1700000</v>
      </c>
      <c r="H83" s="58">
        <v>1700000</v>
      </c>
      <c r="I83" s="58">
        <v>1700000</v>
      </c>
      <c r="J83" s="58">
        <v>1700000</v>
      </c>
      <c r="K83" s="58">
        <v>1700000</v>
      </c>
      <c r="L83" s="58">
        <v>1700000</v>
      </c>
      <c r="M83" s="58">
        <v>1700000</v>
      </c>
      <c r="N83" s="58">
        <v>1700000</v>
      </c>
      <c r="O83" s="58">
        <v>1700000</v>
      </c>
      <c r="P83" s="58">
        <v>1700000</v>
      </c>
      <c r="Q83" s="58">
        <v>1700000</v>
      </c>
      <c r="R83" s="58">
        <v>1700000</v>
      </c>
      <c r="S83" s="61">
        <v>20400000</v>
      </c>
      <c r="T83" s="61">
        <v>1700000</v>
      </c>
      <c r="U83" s="125">
        <f>SUM(S83:T84)</f>
        <v>22750000</v>
      </c>
      <c r="W83" s="29"/>
    </row>
    <row r="84" spans="1:23" s="5" customFormat="1" ht="21.95" customHeight="1" thickBot="1">
      <c r="A84" s="108"/>
      <c r="B84" s="111"/>
      <c r="C84" s="129"/>
      <c r="D84" s="117"/>
      <c r="E84" s="19">
        <v>230</v>
      </c>
      <c r="F84" s="38" t="s">
        <v>27</v>
      </c>
      <c r="G84" s="58"/>
      <c r="H84" s="58"/>
      <c r="I84" s="58">
        <v>450000</v>
      </c>
      <c r="J84" s="58"/>
      <c r="K84" s="58"/>
      <c r="L84" s="58"/>
      <c r="M84" s="58"/>
      <c r="N84" s="58"/>
      <c r="O84" s="58">
        <v>200000</v>
      </c>
      <c r="P84" s="58"/>
      <c r="Q84" s="58"/>
      <c r="R84" s="58"/>
      <c r="S84" s="61">
        <v>650000</v>
      </c>
      <c r="T84" s="61"/>
      <c r="U84" s="126"/>
      <c r="W84" s="29"/>
    </row>
    <row r="85" spans="1:23" s="5" customFormat="1" ht="21.95" customHeight="1" thickBot="1">
      <c r="A85" s="106">
        <v>52</v>
      </c>
      <c r="B85" s="106"/>
      <c r="C85" s="138">
        <v>711106</v>
      </c>
      <c r="D85" s="115" t="s">
        <v>81</v>
      </c>
      <c r="E85" s="19">
        <v>145</v>
      </c>
      <c r="F85" s="38" t="s">
        <v>40</v>
      </c>
      <c r="G85" s="58">
        <v>1500000</v>
      </c>
      <c r="H85" s="58">
        <v>1500000</v>
      </c>
      <c r="I85" s="58">
        <v>1500000</v>
      </c>
      <c r="J85" s="58">
        <v>1500000</v>
      </c>
      <c r="K85" s="58">
        <v>1500000</v>
      </c>
      <c r="L85" s="58">
        <v>1500000</v>
      </c>
      <c r="M85" s="58">
        <v>1500000</v>
      </c>
      <c r="N85" s="58">
        <v>1500000</v>
      </c>
      <c r="O85" s="58">
        <v>1500000</v>
      </c>
      <c r="P85" s="58">
        <v>1500000</v>
      </c>
      <c r="Q85" s="58">
        <v>1500000</v>
      </c>
      <c r="R85" s="58">
        <v>1500000</v>
      </c>
      <c r="S85" s="61">
        <f>SUM(G85:R85)</f>
        <v>18000000</v>
      </c>
      <c r="T85" s="61">
        <f>S85/12</f>
        <v>1500000</v>
      </c>
      <c r="U85" s="125">
        <f>SUM(S85:T86)</f>
        <v>19720000</v>
      </c>
      <c r="W85" s="29"/>
    </row>
    <row r="86" spans="1:23" s="5" customFormat="1" ht="21.95" customHeight="1" thickBot="1">
      <c r="A86" s="108"/>
      <c r="B86" s="108"/>
      <c r="C86" s="139"/>
      <c r="D86" s="117"/>
      <c r="E86" s="19">
        <v>230</v>
      </c>
      <c r="F86" s="38" t="s">
        <v>27</v>
      </c>
      <c r="G86" s="58"/>
      <c r="H86" s="58"/>
      <c r="I86" s="58">
        <v>220000</v>
      </c>
      <c r="J86" s="58"/>
      <c r="K86" s="58"/>
      <c r="L86" s="58"/>
      <c r="M86" s="58"/>
      <c r="N86" s="58"/>
      <c r="O86" s="58"/>
      <c r="P86" s="58"/>
      <c r="Q86" s="58"/>
      <c r="R86" s="58"/>
      <c r="S86" s="61">
        <v>220000</v>
      </c>
      <c r="T86" s="61"/>
      <c r="U86" s="126"/>
      <c r="W86" s="29"/>
    </row>
    <row r="87" spans="1:23" s="5" customFormat="1" ht="21.95" customHeight="1" thickBot="1">
      <c r="A87" s="106">
        <v>53</v>
      </c>
      <c r="B87" s="106"/>
      <c r="C87" s="138">
        <v>4975596</v>
      </c>
      <c r="D87" s="115" t="s">
        <v>82</v>
      </c>
      <c r="E87" s="19">
        <v>144</v>
      </c>
      <c r="F87" s="38" t="s">
        <v>45</v>
      </c>
      <c r="G87" s="58">
        <v>1350000</v>
      </c>
      <c r="H87" s="58">
        <v>1350000</v>
      </c>
      <c r="I87" s="58">
        <v>1350000</v>
      </c>
      <c r="J87" s="58">
        <v>1350000</v>
      </c>
      <c r="K87" s="58">
        <v>1350000</v>
      </c>
      <c r="L87" s="58">
        <v>1350000</v>
      </c>
      <c r="M87" s="58">
        <v>1350000</v>
      </c>
      <c r="N87" s="58">
        <v>1350000</v>
      </c>
      <c r="O87" s="58">
        <v>1350000</v>
      </c>
      <c r="P87" s="58">
        <v>1350000</v>
      </c>
      <c r="Q87" s="58">
        <v>1350000</v>
      </c>
      <c r="R87" s="58">
        <v>1350000</v>
      </c>
      <c r="S87" s="61">
        <f>SUM(G87:R87)</f>
        <v>16200000</v>
      </c>
      <c r="T87" s="61">
        <f>S87/12</f>
        <v>1350000</v>
      </c>
      <c r="U87" s="125">
        <f>SUM(S87:T88)</f>
        <v>18300000</v>
      </c>
      <c r="W87" s="29"/>
    </row>
    <row r="88" spans="1:23" s="5" customFormat="1" ht="21.95" customHeight="1" thickBot="1">
      <c r="A88" s="108"/>
      <c r="B88" s="108"/>
      <c r="C88" s="139"/>
      <c r="D88" s="117"/>
      <c r="E88" s="19">
        <v>230</v>
      </c>
      <c r="F88" s="38" t="s">
        <v>27</v>
      </c>
      <c r="G88" s="58"/>
      <c r="H88" s="58"/>
      <c r="I88" s="58">
        <v>150000</v>
      </c>
      <c r="J88" s="58"/>
      <c r="K88" s="58"/>
      <c r="L88" s="58"/>
      <c r="M88" s="58"/>
      <c r="N88" s="58">
        <v>100000</v>
      </c>
      <c r="O88" s="58"/>
      <c r="P88" s="58"/>
      <c r="Q88" s="58"/>
      <c r="R88" s="58">
        <v>500000</v>
      </c>
      <c r="S88" s="61">
        <v>750000</v>
      </c>
      <c r="T88" s="61"/>
      <c r="U88" s="126"/>
      <c r="W88" s="29"/>
    </row>
    <row r="89" spans="1:23" s="5" customFormat="1" ht="21.95" customHeight="1" thickBot="1">
      <c r="A89" s="41">
        <v>54</v>
      </c>
      <c r="B89" s="42"/>
      <c r="C89" s="49">
        <v>2993551</v>
      </c>
      <c r="D89" s="43" t="s">
        <v>83</v>
      </c>
      <c r="E89" s="19">
        <v>144</v>
      </c>
      <c r="F89" s="38" t="s">
        <v>45</v>
      </c>
      <c r="G89" s="58">
        <v>1800000</v>
      </c>
      <c r="H89" s="58">
        <v>1800000</v>
      </c>
      <c r="I89" s="58">
        <v>1800000</v>
      </c>
      <c r="J89" s="58">
        <v>1800000</v>
      </c>
      <c r="K89" s="58">
        <v>1800000</v>
      </c>
      <c r="L89" s="58">
        <v>1800000</v>
      </c>
      <c r="M89" s="58">
        <v>1800000</v>
      </c>
      <c r="N89" s="58">
        <v>1800000</v>
      </c>
      <c r="O89" s="58">
        <v>1800000</v>
      </c>
      <c r="P89" s="58">
        <v>1800000</v>
      </c>
      <c r="Q89" s="58">
        <v>1800000</v>
      </c>
      <c r="R89" s="58">
        <v>1800000</v>
      </c>
      <c r="S89" s="61">
        <f>SUM(G89:R89)</f>
        <v>21600000</v>
      </c>
      <c r="T89" s="61">
        <f>S89/12</f>
        <v>1800000</v>
      </c>
      <c r="U89" s="94">
        <f t="shared" si="4"/>
        <v>23400000</v>
      </c>
      <c r="W89" s="29"/>
    </row>
    <row r="90" spans="1:23" s="5" customFormat="1" ht="21.95" customHeight="1" thickBot="1">
      <c r="A90" s="41">
        <v>55</v>
      </c>
      <c r="B90" s="42"/>
      <c r="C90" s="45">
        <v>3348873</v>
      </c>
      <c r="D90" s="43" t="s">
        <v>84</v>
      </c>
      <c r="E90" s="18">
        <v>144</v>
      </c>
      <c r="F90" s="40" t="s">
        <v>45</v>
      </c>
      <c r="G90" s="63">
        <v>500000</v>
      </c>
      <c r="H90" s="63">
        <v>500000</v>
      </c>
      <c r="I90" s="63">
        <v>500000</v>
      </c>
      <c r="J90" s="63">
        <v>500000</v>
      </c>
      <c r="K90" s="63">
        <v>500000</v>
      </c>
      <c r="L90" s="63">
        <v>500000</v>
      </c>
      <c r="M90" s="63">
        <v>500000</v>
      </c>
      <c r="N90" s="63">
        <v>500000</v>
      </c>
      <c r="O90" s="63">
        <v>500000</v>
      </c>
      <c r="P90" s="63">
        <v>500000</v>
      </c>
      <c r="Q90" s="63">
        <v>500000</v>
      </c>
      <c r="R90" s="63">
        <v>500000</v>
      </c>
      <c r="S90" s="61">
        <f>SUM(G90:R90)</f>
        <v>6000000</v>
      </c>
      <c r="T90" s="61">
        <f>S90/12</f>
        <v>500000</v>
      </c>
      <c r="U90" s="94">
        <f t="shared" si="4"/>
        <v>6500000</v>
      </c>
      <c r="W90" s="29"/>
    </row>
    <row r="91" spans="1:23" s="5" customFormat="1" ht="21.95" customHeight="1">
      <c r="A91" s="106">
        <v>56</v>
      </c>
      <c r="B91" s="109"/>
      <c r="C91" s="127">
        <v>5122486</v>
      </c>
      <c r="D91" s="115" t="s">
        <v>85</v>
      </c>
      <c r="E91" s="18">
        <v>144</v>
      </c>
      <c r="F91" s="40" t="s">
        <v>45</v>
      </c>
      <c r="G91" s="63">
        <v>1200000</v>
      </c>
      <c r="H91" s="63">
        <v>1200000</v>
      </c>
      <c r="I91" s="63">
        <v>1200000</v>
      </c>
      <c r="J91" s="63">
        <v>1200000</v>
      </c>
      <c r="K91" s="63">
        <v>1200000</v>
      </c>
      <c r="L91" s="63">
        <v>1200000</v>
      </c>
      <c r="M91" s="63">
        <v>1200000</v>
      </c>
      <c r="N91" s="63">
        <v>1200000</v>
      </c>
      <c r="O91" s="63">
        <v>1200000</v>
      </c>
      <c r="P91" s="63">
        <v>1200000</v>
      </c>
      <c r="Q91" s="63">
        <v>1200000</v>
      </c>
      <c r="R91" s="63">
        <v>1200000</v>
      </c>
      <c r="S91" s="61">
        <f>SUM(G91:R91)</f>
        <v>14400000</v>
      </c>
      <c r="T91" s="61">
        <f>S91/12</f>
        <v>1200000</v>
      </c>
      <c r="U91" s="125">
        <f>SUM(S91:T92)</f>
        <v>15750000</v>
      </c>
      <c r="W91" s="29"/>
    </row>
    <row r="92" spans="1:23" s="5" customFormat="1" ht="21.95" customHeight="1" thickBot="1">
      <c r="A92" s="108"/>
      <c r="B92" s="111"/>
      <c r="C92" s="129"/>
      <c r="D92" s="117"/>
      <c r="E92" s="18">
        <v>230</v>
      </c>
      <c r="F92" s="40" t="s">
        <v>27</v>
      </c>
      <c r="G92" s="63"/>
      <c r="H92" s="63"/>
      <c r="I92" s="63">
        <v>150000</v>
      </c>
      <c r="J92" s="63"/>
      <c r="K92" s="63"/>
      <c r="L92" s="63"/>
      <c r="M92" s="63"/>
      <c r="N92" s="63"/>
      <c r="O92" s="63"/>
      <c r="P92" s="63"/>
      <c r="Q92" s="63"/>
      <c r="R92" s="63"/>
      <c r="S92" s="61">
        <v>150000</v>
      </c>
      <c r="T92" s="61"/>
      <c r="U92" s="126"/>
      <c r="W92" s="29"/>
    </row>
    <row r="93" spans="1:23" s="5" customFormat="1" ht="21.95" customHeight="1" thickBot="1">
      <c r="A93" s="41">
        <v>57</v>
      </c>
      <c r="B93" s="42"/>
      <c r="C93" s="45">
        <v>5301525</v>
      </c>
      <c r="D93" s="43" t="s">
        <v>86</v>
      </c>
      <c r="E93" s="18">
        <v>144</v>
      </c>
      <c r="F93" s="40" t="s">
        <v>45</v>
      </c>
      <c r="G93" s="63">
        <v>400000</v>
      </c>
      <c r="H93" s="63">
        <v>400000</v>
      </c>
      <c r="I93" s="63">
        <v>400000</v>
      </c>
      <c r="J93" s="63">
        <v>400000</v>
      </c>
      <c r="K93" s="63">
        <v>400000</v>
      </c>
      <c r="L93" s="63">
        <v>400000</v>
      </c>
      <c r="M93" s="63">
        <v>400000</v>
      </c>
      <c r="N93" s="63">
        <v>400000</v>
      </c>
      <c r="O93" s="63">
        <v>400000</v>
      </c>
      <c r="P93" s="63">
        <v>400000</v>
      </c>
      <c r="Q93" s="63">
        <v>400000</v>
      </c>
      <c r="R93" s="63">
        <v>400000</v>
      </c>
      <c r="S93" s="61">
        <v>4800000</v>
      </c>
      <c r="T93" s="61">
        <v>400000</v>
      </c>
      <c r="U93" s="94">
        <v>5200000</v>
      </c>
      <c r="W93" s="29"/>
    </row>
    <row r="94" spans="1:23" s="5" customFormat="1" ht="21.95" customHeight="1" thickBot="1">
      <c r="A94" s="41">
        <v>58</v>
      </c>
      <c r="B94" s="42"/>
      <c r="C94" s="50">
        <v>1604150</v>
      </c>
      <c r="D94" s="43" t="s">
        <v>87</v>
      </c>
      <c r="E94" s="18">
        <v>144</v>
      </c>
      <c r="F94" s="40" t="s">
        <v>45</v>
      </c>
      <c r="G94" s="63">
        <v>400000</v>
      </c>
      <c r="H94" s="63" t="s">
        <v>88</v>
      </c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1">
        <v>400000</v>
      </c>
      <c r="T94" s="61">
        <f>S94/12</f>
        <v>33333.333333333336</v>
      </c>
      <c r="U94" s="94">
        <f>SUM(S94:T94)</f>
        <v>433333.33333333331</v>
      </c>
      <c r="W94" s="29"/>
    </row>
    <row r="95" spans="1:23" s="5" customFormat="1" ht="21.95" customHeight="1" thickBot="1">
      <c r="A95" s="41">
        <v>59</v>
      </c>
      <c r="B95" s="42"/>
      <c r="C95" s="50">
        <v>3290565</v>
      </c>
      <c r="D95" s="43" t="s">
        <v>89</v>
      </c>
      <c r="E95" s="18">
        <v>144</v>
      </c>
      <c r="F95" s="40" t="s">
        <v>45</v>
      </c>
      <c r="G95" s="63">
        <v>1450000</v>
      </c>
      <c r="H95" s="63">
        <v>1450000</v>
      </c>
      <c r="I95" s="63">
        <v>1450000</v>
      </c>
      <c r="J95" s="63">
        <v>1450000</v>
      </c>
      <c r="K95" s="63">
        <v>1450000</v>
      </c>
      <c r="L95" s="63">
        <v>1450000</v>
      </c>
      <c r="M95" s="63">
        <v>1450000</v>
      </c>
      <c r="N95" s="63">
        <v>1450000</v>
      </c>
      <c r="O95" s="63">
        <v>1450000</v>
      </c>
      <c r="P95" s="63">
        <v>1450000</v>
      </c>
      <c r="Q95" s="63">
        <v>1450000</v>
      </c>
      <c r="R95" s="63">
        <v>1450000</v>
      </c>
      <c r="S95" s="61">
        <v>17400000</v>
      </c>
      <c r="T95" s="61">
        <v>1450000</v>
      </c>
      <c r="U95" s="94">
        <v>18850000</v>
      </c>
      <c r="W95" s="29"/>
    </row>
    <row r="96" spans="1:23" s="5" customFormat="1" ht="21.95" customHeight="1" thickBot="1">
      <c r="A96" s="41">
        <v>60</v>
      </c>
      <c r="B96" s="42"/>
      <c r="C96" s="50">
        <v>1920936</v>
      </c>
      <c r="D96" s="43" t="s">
        <v>90</v>
      </c>
      <c r="E96" s="18">
        <v>144</v>
      </c>
      <c r="F96" s="40" t="s">
        <v>45</v>
      </c>
      <c r="G96" s="63">
        <v>300000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1">
        <v>300000</v>
      </c>
      <c r="T96" s="61">
        <v>25000</v>
      </c>
      <c r="U96" s="94">
        <v>325000</v>
      </c>
      <c r="W96" s="29"/>
    </row>
    <row r="97" spans="1:23" s="5" customFormat="1" ht="21.95" customHeight="1" thickBot="1">
      <c r="A97" s="41">
        <v>61</v>
      </c>
      <c r="B97" s="42"/>
      <c r="C97" s="50">
        <v>3605938</v>
      </c>
      <c r="D97" s="43" t="s">
        <v>91</v>
      </c>
      <c r="E97" s="18">
        <v>144</v>
      </c>
      <c r="F97" s="40" t="s">
        <v>45</v>
      </c>
      <c r="G97" s="63">
        <v>500000</v>
      </c>
      <c r="H97" s="63">
        <v>500000</v>
      </c>
      <c r="I97" s="63">
        <v>500000</v>
      </c>
      <c r="J97" s="63"/>
      <c r="K97" s="63"/>
      <c r="L97" s="63"/>
      <c r="M97" s="63"/>
      <c r="N97" s="63"/>
      <c r="O97" s="63"/>
      <c r="P97" s="63"/>
      <c r="Q97" s="63"/>
      <c r="R97" s="63"/>
      <c r="S97" s="61">
        <v>1500000</v>
      </c>
      <c r="T97" s="61">
        <v>125000</v>
      </c>
      <c r="U97" s="94">
        <v>1625000</v>
      </c>
      <c r="W97" s="29"/>
    </row>
    <row r="98" spans="1:23" s="5" customFormat="1" ht="21.95" customHeight="1">
      <c r="A98" s="106">
        <v>62</v>
      </c>
      <c r="B98" s="109"/>
      <c r="C98" s="136">
        <v>1369491</v>
      </c>
      <c r="D98" s="115" t="s">
        <v>92</v>
      </c>
      <c r="E98" s="18">
        <v>144</v>
      </c>
      <c r="F98" s="40" t="s">
        <v>45</v>
      </c>
      <c r="G98" s="63">
        <v>1800000</v>
      </c>
      <c r="H98" s="63">
        <v>1800000</v>
      </c>
      <c r="I98" s="63">
        <v>1800000</v>
      </c>
      <c r="J98" s="63">
        <v>1800000</v>
      </c>
      <c r="K98" s="63">
        <v>1800000</v>
      </c>
      <c r="L98" s="63">
        <v>1800000</v>
      </c>
      <c r="M98" s="63">
        <v>1800000</v>
      </c>
      <c r="N98" s="63">
        <v>1800000</v>
      </c>
      <c r="O98" s="63">
        <v>1800000</v>
      </c>
      <c r="P98" s="63">
        <v>1800000</v>
      </c>
      <c r="Q98" s="63">
        <v>1800000</v>
      </c>
      <c r="R98" s="63">
        <v>1800000</v>
      </c>
      <c r="S98" s="61">
        <v>21600000</v>
      </c>
      <c r="T98" s="61">
        <v>1800000</v>
      </c>
      <c r="U98" s="125">
        <v>23600000</v>
      </c>
      <c r="W98" s="29"/>
    </row>
    <row r="99" spans="1:23" s="5" customFormat="1" ht="21.95" customHeight="1" thickBot="1">
      <c r="A99" s="108"/>
      <c r="B99" s="111"/>
      <c r="C99" s="137"/>
      <c r="D99" s="117"/>
      <c r="E99" s="18">
        <v>230</v>
      </c>
      <c r="F99" s="40" t="s">
        <v>27</v>
      </c>
      <c r="G99" s="63"/>
      <c r="H99" s="63"/>
      <c r="I99" s="63"/>
      <c r="J99" s="63"/>
      <c r="K99" s="63"/>
      <c r="L99" s="63">
        <v>50000</v>
      </c>
      <c r="M99" s="63">
        <v>50000</v>
      </c>
      <c r="N99" s="63"/>
      <c r="O99" s="63">
        <v>50000</v>
      </c>
      <c r="P99" s="63"/>
      <c r="Q99" s="63">
        <v>50000</v>
      </c>
      <c r="R99" s="63"/>
      <c r="S99" s="61">
        <v>200000</v>
      </c>
      <c r="T99" s="61"/>
      <c r="U99" s="126"/>
      <c r="W99" s="29"/>
    </row>
    <row r="100" spans="1:23" s="5" customFormat="1" ht="21.95" customHeight="1" thickBot="1">
      <c r="A100" s="41">
        <v>63</v>
      </c>
      <c r="B100" s="41"/>
      <c r="C100" s="49">
        <v>5105739</v>
      </c>
      <c r="D100" s="43" t="s">
        <v>93</v>
      </c>
      <c r="E100" s="19">
        <v>144</v>
      </c>
      <c r="F100" s="23" t="s">
        <v>45</v>
      </c>
      <c r="G100" s="63">
        <v>1500000</v>
      </c>
      <c r="H100" s="63">
        <v>1500000</v>
      </c>
      <c r="I100" s="63">
        <v>1500000</v>
      </c>
      <c r="J100" s="63">
        <v>1500000</v>
      </c>
      <c r="K100" s="63">
        <v>1500000</v>
      </c>
      <c r="L100" s="63">
        <v>1500000</v>
      </c>
      <c r="M100" s="63">
        <v>1500000</v>
      </c>
      <c r="N100" s="63">
        <v>1500000</v>
      </c>
      <c r="O100" s="63">
        <v>1500000</v>
      </c>
      <c r="P100" s="63">
        <v>1500000</v>
      </c>
      <c r="Q100" s="63">
        <v>1500000</v>
      </c>
      <c r="R100" s="58">
        <v>1500000</v>
      </c>
      <c r="S100" s="61">
        <f>SUM(G100:R100)</f>
        <v>18000000</v>
      </c>
      <c r="T100" s="61">
        <f>S100/12</f>
        <v>1500000</v>
      </c>
      <c r="U100" s="94">
        <f>SUM(S100:T100)</f>
        <v>19500000</v>
      </c>
      <c r="W100" s="29"/>
    </row>
    <row r="101" spans="1:23" s="5" customFormat="1" ht="21.95" customHeight="1" thickBot="1">
      <c r="A101" s="41">
        <v>64</v>
      </c>
      <c r="B101" s="41"/>
      <c r="C101" s="49">
        <v>2241757</v>
      </c>
      <c r="D101" s="43" t="s">
        <v>94</v>
      </c>
      <c r="E101" s="19">
        <v>144</v>
      </c>
      <c r="F101" s="56" t="s">
        <v>45</v>
      </c>
      <c r="G101" s="58">
        <v>1000000</v>
      </c>
      <c r="H101" s="58">
        <v>1000000</v>
      </c>
      <c r="I101" s="58">
        <v>1000000</v>
      </c>
      <c r="J101" s="58">
        <v>1000000</v>
      </c>
      <c r="K101" s="58">
        <v>1000000</v>
      </c>
      <c r="L101" s="58">
        <v>1000000</v>
      </c>
      <c r="M101" s="58">
        <v>1000000</v>
      </c>
      <c r="N101" s="58">
        <v>500000</v>
      </c>
      <c r="O101" s="58">
        <v>500000</v>
      </c>
      <c r="P101" s="58">
        <v>500000</v>
      </c>
      <c r="Q101" s="58">
        <v>500000</v>
      </c>
      <c r="R101" s="58">
        <v>500000</v>
      </c>
      <c r="S101" s="59">
        <v>9500000</v>
      </c>
      <c r="T101" s="59">
        <v>791666</v>
      </c>
      <c r="U101" s="94">
        <v>10291666</v>
      </c>
      <c r="W101" s="29"/>
    </row>
    <row r="102" spans="1:23" s="5" customFormat="1" ht="21.95" customHeight="1" thickBot="1">
      <c r="A102" s="41">
        <v>65</v>
      </c>
      <c r="B102" s="41"/>
      <c r="C102" s="49">
        <v>1386741</v>
      </c>
      <c r="D102" s="43" t="s">
        <v>95</v>
      </c>
      <c r="E102" s="19">
        <v>144</v>
      </c>
      <c r="F102" s="56" t="s">
        <v>45</v>
      </c>
      <c r="G102" s="58"/>
      <c r="H102" s="58"/>
      <c r="I102" s="58">
        <v>600000</v>
      </c>
      <c r="J102" s="58">
        <v>600000</v>
      </c>
      <c r="K102" s="58">
        <v>600000</v>
      </c>
      <c r="L102" s="58">
        <v>600000</v>
      </c>
      <c r="M102" s="58">
        <v>600000</v>
      </c>
      <c r="N102" s="58">
        <v>600000</v>
      </c>
      <c r="O102" s="58">
        <v>600000</v>
      </c>
      <c r="P102" s="58">
        <v>600000</v>
      </c>
      <c r="Q102" s="58">
        <v>600000</v>
      </c>
      <c r="R102" s="58">
        <v>600000</v>
      </c>
      <c r="S102" s="59">
        <v>6000000</v>
      </c>
      <c r="T102" s="59">
        <v>500000</v>
      </c>
      <c r="U102" s="94">
        <v>6500000</v>
      </c>
      <c r="W102" s="29"/>
    </row>
    <row r="103" spans="1:23" s="5" customFormat="1" ht="21.95" customHeight="1" thickBot="1">
      <c r="A103" s="41">
        <v>66</v>
      </c>
      <c r="B103" s="41"/>
      <c r="C103" s="49">
        <v>5765035</v>
      </c>
      <c r="D103" s="43" t="s">
        <v>96</v>
      </c>
      <c r="E103" s="19">
        <v>144</v>
      </c>
      <c r="F103" s="56" t="s">
        <v>45</v>
      </c>
      <c r="G103" s="58"/>
      <c r="H103" s="58"/>
      <c r="I103" s="58">
        <v>800000</v>
      </c>
      <c r="J103" s="58">
        <v>800000</v>
      </c>
      <c r="K103" s="58">
        <v>800000</v>
      </c>
      <c r="L103" s="58">
        <v>800000</v>
      </c>
      <c r="M103" s="58">
        <v>800000</v>
      </c>
      <c r="N103" s="58">
        <v>800000</v>
      </c>
      <c r="O103" s="58">
        <v>800000</v>
      </c>
      <c r="P103" s="58">
        <v>800000</v>
      </c>
      <c r="Q103" s="58">
        <v>800000</v>
      </c>
      <c r="R103" s="58">
        <v>800000</v>
      </c>
      <c r="S103" s="59">
        <v>8000000</v>
      </c>
      <c r="T103" s="59">
        <v>666667</v>
      </c>
      <c r="U103" s="94">
        <v>8666667</v>
      </c>
      <c r="W103" s="29"/>
    </row>
    <row r="104" spans="1:23" s="5" customFormat="1" ht="21.95" customHeight="1" thickBot="1">
      <c r="A104" s="41">
        <v>67</v>
      </c>
      <c r="B104" s="41"/>
      <c r="C104" s="49">
        <v>4438069</v>
      </c>
      <c r="D104" s="43" t="s">
        <v>97</v>
      </c>
      <c r="E104" s="19">
        <v>144</v>
      </c>
      <c r="F104" s="56" t="s">
        <v>45</v>
      </c>
      <c r="G104" s="58">
        <v>2670000</v>
      </c>
      <c r="H104" s="58">
        <v>2670000</v>
      </c>
      <c r="I104" s="58">
        <v>2670000</v>
      </c>
      <c r="J104" s="58">
        <v>2670000</v>
      </c>
      <c r="K104" s="58">
        <v>400000</v>
      </c>
      <c r="L104" s="58">
        <v>400000</v>
      </c>
      <c r="M104" s="58">
        <v>400000</v>
      </c>
      <c r="N104" s="58">
        <v>400000</v>
      </c>
      <c r="O104" s="58">
        <v>400000</v>
      </c>
      <c r="P104" s="58">
        <v>400000</v>
      </c>
      <c r="Q104" s="58">
        <v>400000</v>
      </c>
      <c r="R104" s="58">
        <v>400000</v>
      </c>
      <c r="S104" s="59">
        <v>13880000</v>
      </c>
      <c r="T104" s="59">
        <v>1156667</v>
      </c>
      <c r="U104" s="94">
        <v>15036667</v>
      </c>
      <c r="W104" s="29"/>
    </row>
    <row r="105" spans="1:23" s="5" customFormat="1" ht="21.95" customHeight="1" thickBot="1">
      <c r="A105" s="106">
        <v>68</v>
      </c>
      <c r="B105" s="106"/>
      <c r="C105" s="142">
        <v>5087500</v>
      </c>
      <c r="D105" s="115" t="s">
        <v>98</v>
      </c>
      <c r="E105" s="19">
        <v>144</v>
      </c>
      <c r="F105" s="56" t="s">
        <v>45</v>
      </c>
      <c r="G105" s="58"/>
      <c r="H105" s="58"/>
      <c r="I105" s="58"/>
      <c r="J105" s="58">
        <v>300000</v>
      </c>
      <c r="K105" s="58">
        <v>300000</v>
      </c>
      <c r="L105" s="58">
        <v>300000</v>
      </c>
      <c r="M105" s="58">
        <v>300000</v>
      </c>
      <c r="N105" s="58">
        <v>300000</v>
      </c>
      <c r="O105" s="58">
        <v>300000</v>
      </c>
      <c r="P105" s="58">
        <v>300000</v>
      </c>
      <c r="Q105" s="58">
        <v>300000</v>
      </c>
      <c r="R105" s="58">
        <v>300000</v>
      </c>
      <c r="S105" s="59">
        <v>2700000</v>
      </c>
      <c r="T105" s="59">
        <v>225000</v>
      </c>
      <c r="U105" s="125">
        <v>3625000</v>
      </c>
      <c r="W105" s="29"/>
    </row>
    <row r="106" spans="1:23" s="5" customFormat="1" ht="21.95" customHeight="1" thickBot="1">
      <c r="A106" s="108"/>
      <c r="B106" s="108"/>
      <c r="C106" s="143"/>
      <c r="D106" s="117"/>
      <c r="E106" s="19">
        <v>230</v>
      </c>
      <c r="F106" s="56" t="s">
        <v>27</v>
      </c>
      <c r="G106" s="58"/>
      <c r="H106" s="58"/>
      <c r="I106" s="58">
        <v>250000</v>
      </c>
      <c r="J106" s="58"/>
      <c r="K106" s="58"/>
      <c r="L106" s="58">
        <v>450000</v>
      </c>
      <c r="M106" s="58"/>
      <c r="N106" s="58"/>
      <c r="O106" s="58"/>
      <c r="P106" s="58"/>
      <c r="Q106" s="58"/>
      <c r="R106" s="58"/>
      <c r="S106" s="59">
        <v>700000</v>
      </c>
      <c r="T106" s="59"/>
      <c r="U106" s="126"/>
      <c r="W106" s="29"/>
    </row>
    <row r="107" spans="1:23" s="5" customFormat="1" ht="21.95" customHeight="1" thickBot="1">
      <c r="A107" s="41">
        <v>69</v>
      </c>
      <c r="B107" s="41"/>
      <c r="C107" s="49">
        <v>4389167</v>
      </c>
      <c r="D107" s="43" t="s">
        <v>99</v>
      </c>
      <c r="E107" s="19">
        <v>144</v>
      </c>
      <c r="F107" s="56" t="s">
        <v>45</v>
      </c>
      <c r="G107" s="58"/>
      <c r="H107" s="58"/>
      <c r="I107" s="58"/>
      <c r="J107" s="58"/>
      <c r="K107" s="58"/>
      <c r="L107" s="58">
        <v>1500000</v>
      </c>
      <c r="M107" s="58">
        <v>1500000</v>
      </c>
      <c r="N107" s="58">
        <v>1500000</v>
      </c>
      <c r="O107" s="58">
        <v>1500000</v>
      </c>
      <c r="P107" s="58">
        <v>1500000</v>
      </c>
      <c r="Q107" s="58">
        <v>1500000</v>
      </c>
      <c r="R107" s="58">
        <v>1500000</v>
      </c>
      <c r="S107" s="59">
        <v>10500000</v>
      </c>
      <c r="T107" s="59">
        <v>875000</v>
      </c>
      <c r="U107" s="94">
        <v>11375000</v>
      </c>
      <c r="W107" s="29"/>
    </row>
    <row r="108" spans="1:23" s="5" customFormat="1" ht="21.95" customHeight="1" thickBot="1">
      <c r="A108" s="41">
        <v>70</v>
      </c>
      <c r="B108" s="41"/>
      <c r="C108" s="49">
        <v>5641884</v>
      </c>
      <c r="D108" s="43" t="s">
        <v>100</v>
      </c>
      <c r="E108" s="19">
        <v>144</v>
      </c>
      <c r="F108" s="56" t="s">
        <v>45</v>
      </c>
      <c r="G108" s="58"/>
      <c r="H108" s="58"/>
      <c r="I108" s="58"/>
      <c r="J108" s="58"/>
      <c r="K108" s="58"/>
      <c r="L108" s="58"/>
      <c r="M108" s="58">
        <v>1000000</v>
      </c>
      <c r="N108" s="58">
        <v>1000000</v>
      </c>
      <c r="O108" s="58">
        <v>1000000</v>
      </c>
      <c r="P108" s="58">
        <v>1000000</v>
      </c>
      <c r="Q108" s="58">
        <v>1000000</v>
      </c>
      <c r="R108" s="58">
        <v>1000000</v>
      </c>
      <c r="S108" s="59">
        <v>6000000</v>
      </c>
      <c r="T108" s="59">
        <v>500000</v>
      </c>
      <c r="U108" s="94">
        <v>6500000</v>
      </c>
      <c r="W108" s="29"/>
    </row>
    <row r="109" spans="1:23" s="5" customFormat="1" ht="21.95" customHeight="1" thickBot="1">
      <c r="A109" s="41">
        <v>71</v>
      </c>
      <c r="B109" s="41"/>
      <c r="C109" s="49">
        <v>7549052</v>
      </c>
      <c r="D109" s="43" t="s">
        <v>101</v>
      </c>
      <c r="E109" s="19">
        <v>144</v>
      </c>
      <c r="F109" s="56" t="s">
        <v>45</v>
      </c>
      <c r="G109" s="58"/>
      <c r="H109" s="58"/>
      <c r="I109" s="58"/>
      <c r="J109" s="58"/>
      <c r="K109" s="58"/>
      <c r="L109" s="58"/>
      <c r="M109" s="58">
        <v>500000</v>
      </c>
      <c r="N109" s="58">
        <v>500000</v>
      </c>
      <c r="O109" s="58">
        <v>500000</v>
      </c>
      <c r="P109" s="58">
        <v>500000</v>
      </c>
      <c r="Q109" s="58">
        <v>500000</v>
      </c>
      <c r="R109" s="58">
        <v>500000</v>
      </c>
      <c r="S109" s="59">
        <v>3000000</v>
      </c>
      <c r="T109" s="59">
        <v>1500000</v>
      </c>
      <c r="U109" s="94">
        <v>4500000</v>
      </c>
      <c r="W109" s="29"/>
    </row>
    <row r="110" spans="1:23" s="5" customFormat="1" ht="21.95" customHeight="1" thickBot="1">
      <c r="A110" s="41">
        <v>72</v>
      </c>
      <c r="B110" s="41"/>
      <c r="C110" s="49">
        <v>3932365</v>
      </c>
      <c r="D110" s="43" t="s">
        <v>102</v>
      </c>
      <c r="E110" s="19">
        <v>144</v>
      </c>
      <c r="F110" s="56" t="s">
        <v>45</v>
      </c>
      <c r="G110" s="58"/>
      <c r="H110" s="58"/>
      <c r="I110" s="58"/>
      <c r="J110" s="58">
        <v>500000</v>
      </c>
      <c r="K110" s="58">
        <v>500000</v>
      </c>
      <c r="L110" s="58">
        <v>500000</v>
      </c>
      <c r="M110" s="58">
        <v>500000</v>
      </c>
      <c r="N110" s="58">
        <v>500000</v>
      </c>
      <c r="O110" s="58">
        <v>500000</v>
      </c>
      <c r="P110" s="58">
        <v>500000</v>
      </c>
      <c r="Q110" s="58">
        <v>500000</v>
      </c>
      <c r="R110" s="58">
        <v>500000</v>
      </c>
      <c r="S110" s="59">
        <v>4500000</v>
      </c>
      <c r="T110" s="59">
        <v>375000</v>
      </c>
      <c r="U110" s="94">
        <v>4875000</v>
      </c>
      <c r="W110" s="29"/>
    </row>
    <row r="111" spans="1:23" s="5" customFormat="1" ht="21.95" customHeight="1" thickBot="1">
      <c r="A111" s="41">
        <v>73</v>
      </c>
      <c r="B111" s="41"/>
      <c r="C111" s="49">
        <v>5062316</v>
      </c>
      <c r="D111" s="43" t="s">
        <v>103</v>
      </c>
      <c r="E111" s="19">
        <v>144</v>
      </c>
      <c r="F111" s="56" t="s">
        <v>45</v>
      </c>
      <c r="G111" s="58"/>
      <c r="H111" s="58"/>
      <c r="I111" s="58"/>
      <c r="J111" s="58"/>
      <c r="K111" s="58"/>
      <c r="L111" s="58"/>
      <c r="M111" s="58"/>
      <c r="N111" s="58">
        <v>1200000</v>
      </c>
      <c r="O111" s="58">
        <v>1200000</v>
      </c>
      <c r="P111" s="58"/>
      <c r="Q111" s="58"/>
      <c r="R111" s="58"/>
      <c r="S111" s="59">
        <v>2400000</v>
      </c>
      <c r="T111" s="59">
        <v>200000</v>
      </c>
      <c r="U111" s="94">
        <v>2600000</v>
      </c>
      <c r="W111" s="29"/>
    </row>
    <row r="112" spans="1:23" s="5" customFormat="1" ht="21.95" customHeight="1" thickBot="1">
      <c r="A112" s="41">
        <v>74</v>
      </c>
      <c r="B112" s="41"/>
      <c r="C112" s="49">
        <v>3421835</v>
      </c>
      <c r="D112" s="43" t="s">
        <v>104</v>
      </c>
      <c r="E112" s="19">
        <v>144</v>
      </c>
      <c r="F112" s="56" t="s">
        <v>45</v>
      </c>
      <c r="G112" s="58"/>
      <c r="H112" s="58"/>
      <c r="I112" s="58"/>
      <c r="J112" s="58"/>
      <c r="K112" s="58"/>
      <c r="L112" s="58"/>
      <c r="M112" s="58"/>
      <c r="N112" s="58">
        <v>1600000</v>
      </c>
      <c r="O112" s="58">
        <v>1600000</v>
      </c>
      <c r="P112" s="58">
        <v>1600000</v>
      </c>
      <c r="Q112" s="58">
        <v>1600000</v>
      </c>
      <c r="R112" s="58">
        <v>1600000</v>
      </c>
      <c r="S112" s="59">
        <v>8000000</v>
      </c>
      <c r="T112" s="59">
        <v>666667</v>
      </c>
      <c r="U112" s="94">
        <v>8666667</v>
      </c>
      <c r="W112" s="29"/>
    </row>
    <row r="113" spans="1:23" s="5" customFormat="1" ht="21.95" customHeight="1" thickBot="1">
      <c r="A113" s="41">
        <v>75</v>
      </c>
      <c r="B113" s="41"/>
      <c r="C113" s="49">
        <v>4438827</v>
      </c>
      <c r="D113" s="43" t="s">
        <v>105</v>
      </c>
      <c r="E113" s="19">
        <v>144</v>
      </c>
      <c r="F113" s="56" t="s">
        <v>45</v>
      </c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>
        <v>500000</v>
      </c>
      <c r="R113" s="58">
        <v>500000</v>
      </c>
      <c r="S113" s="59">
        <v>1000000</v>
      </c>
      <c r="T113" s="59">
        <v>83333</v>
      </c>
      <c r="U113" s="94">
        <v>1083333</v>
      </c>
      <c r="W113" s="29"/>
    </row>
    <row r="114" spans="1:23" s="5" customFormat="1" ht="21.95" customHeight="1" thickBot="1">
      <c r="A114" s="41">
        <v>76</v>
      </c>
      <c r="B114" s="41"/>
      <c r="C114" s="49">
        <v>1277183</v>
      </c>
      <c r="D114" s="43" t="s">
        <v>106</v>
      </c>
      <c r="E114" s="19">
        <v>144</v>
      </c>
      <c r="F114" s="56" t="s">
        <v>45</v>
      </c>
      <c r="G114" s="58"/>
      <c r="H114" s="58"/>
      <c r="I114" s="58"/>
      <c r="J114" s="58"/>
      <c r="K114" s="58"/>
      <c r="L114" s="58"/>
      <c r="M114" s="58"/>
      <c r="N114" s="58"/>
      <c r="O114" s="58"/>
      <c r="P114" s="58">
        <v>500000</v>
      </c>
      <c r="Q114" s="58">
        <v>500000</v>
      </c>
      <c r="R114" s="58">
        <v>500000</v>
      </c>
      <c r="S114" s="59">
        <v>1500000</v>
      </c>
      <c r="T114" s="59">
        <v>125000</v>
      </c>
      <c r="U114" s="94">
        <v>1625000</v>
      </c>
      <c r="W114" s="29"/>
    </row>
    <row r="115" spans="1:23" s="5" customFormat="1" ht="21.95" customHeight="1" thickBot="1">
      <c r="A115" s="41">
        <v>77</v>
      </c>
      <c r="B115" s="41"/>
      <c r="C115" s="49">
        <v>4293012</v>
      </c>
      <c r="D115" s="43" t="s">
        <v>107</v>
      </c>
      <c r="E115" s="19">
        <v>144</v>
      </c>
      <c r="F115" s="56" t="s">
        <v>45</v>
      </c>
      <c r="G115" s="58"/>
      <c r="H115" s="58"/>
      <c r="I115" s="58">
        <v>500000</v>
      </c>
      <c r="J115" s="58">
        <v>500000</v>
      </c>
      <c r="K115" s="58">
        <v>500000</v>
      </c>
      <c r="L115" s="58">
        <v>500000</v>
      </c>
      <c r="M115" s="58">
        <v>500000</v>
      </c>
      <c r="N115" s="58">
        <v>500000</v>
      </c>
      <c r="O115" s="58">
        <v>500000</v>
      </c>
      <c r="P115" s="58">
        <v>500000</v>
      </c>
      <c r="Q115" s="58">
        <v>500000</v>
      </c>
      <c r="R115" s="58">
        <v>500000</v>
      </c>
      <c r="S115" s="59">
        <v>5000000</v>
      </c>
      <c r="T115" s="59">
        <v>416667</v>
      </c>
      <c r="U115" s="94">
        <v>5416667</v>
      </c>
      <c r="W115" s="29"/>
    </row>
    <row r="116" spans="1:23" s="5" customFormat="1" ht="21.95" customHeight="1" thickBot="1">
      <c r="A116" s="41">
        <v>78</v>
      </c>
      <c r="B116" s="42"/>
      <c r="C116" s="45">
        <v>5518835</v>
      </c>
      <c r="D116" s="43" t="s">
        <v>108</v>
      </c>
      <c r="E116" s="19">
        <v>142</v>
      </c>
      <c r="F116" s="39" t="s">
        <v>109</v>
      </c>
      <c r="G116" s="58">
        <v>1000000</v>
      </c>
      <c r="H116" s="58">
        <v>1000000</v>
      </c>
      <c r="I116" s="58">
        <v>1000000</v>
      </c>
      <c r="J116" s="58">
        <v>1000000</v>
      </c>
      <c r="K116" s="58">
        <v>1000000</v>
      </c>
      <c r="L116" s="58">
        <v>1000000</v>
      </c>
      <c r="M116" s="58">
        <v>1000000</v>
      </c>
      <c r="N116" s="58">
        <v>1000000</v>
      </c>
      <c r="O116" s="58">
        <v>1000000</v>
      </c>
      <c r="P116" s="58">
        <v>1000000</v>
      </c>
      <c r="Q116" s="58">
        <v>1000000</v>
      </c>
      <c r="R116" s="58">
        <v>1000000</v>
      </c>
      <c r="S116" s="59">
        <f t="shared" ref="S116:S149" si="5">SUM(G116:R116)</f>
        <v>12000000</v>
      </c>
      <c r="T116" s="59">
        <f>S116/12</f>
        <v>1000000</v>
      </c>
      <c r="U116" s="94">
        <f>SUM(S116:T116)</f>
        <v>13000000</v>
      </c>
      <c r="W116" s="29"/>
    </row>
    <row r="117" spans="1:23" s="5" customFormat="1" ht="21.95" customHeight="1">
      <c r="A117" s="106">
        <v>79</v>
      </c>
      <c r="B117" s="109"/>
      <c r="C117" s="127">
        <v>1448442</v>
      </c>
      <c r="D117" s="115" t="s">
        <v>110</v>
      </c>
      <c r="E117" s="18">
        <v>111</v>
      </c>
      <c r="F117" s="40" t="s">
        <v>25</v>
      </c>
      <c r="G117" s="63">
        <v>9800000</v>
      </c>
      <c r="H117" s="63">
        <v>9800000</v>
      </c>
      <c r="I117" s="63">
        <v>9800000</v>
      </c>
      <c r="J117" s="63">
        <v>9800000</v>
      </c>
      <c r="K117" s="63">
        <v>9800000</v>
      </c>
      <c r="L117" s="63">
        <v>9800000</v>
      </c>
      <c r="M117" s="63">
        <v>9800000</v>
      </c>
      <c r="N117" s="63">
        <v>9800000</v>
      </c>
      <c r="O117" s="63">
        <v>9800000</v>
      </c>
      <c r="P117" s="63">
        <v>9800000</v>
      </c>
      <c r="Q117" s="63">
        <v>9800000</v>
      </c>
      <c r="R117" s="63">
        <v>9800000</v>
      </c>
      <c r="S117" s="61">
        <f t="shared" si="5"/>
        <v>117600000</v>
      </c>
      <c r="T117" s="61">
        <f>S117/12</f>
        <v>9800000</v>
      </c>
      <c r="U117" s="125">
        <v>241510000</v>
      </c>
      <c r="W117" s="29"/>
    </row>
    <row r="118" spans="1:23" s="5" customFormat="1" ht="21.95" customHeight="1">
      <c r="A118" s="107"/>
      <c r="B118" s="110"/>
      <c r="C118" s="128"/>
      <c r="D118" s="116"/>
      <c r="E118" s="18">
        <v>113</v>
      </c>
      <c r="F118" s="40" t="s">
        <v>111</v>
      </c>
      <c r="G118" s="63">
        <v>7500000</v>
      </c>
      <c r="H118" s="63">
        <v>7500000</v>
      </c>
      <c r="I118" s="63">
        <v>7500000</v>
      </c>
      <c r="J118" s="63">
        <v>7500000</v>
      </c>
      <c r="K118" s="63">
        <v>7500000</v>
      </c>
      <c r="L118" s="63">
        <v>7500000</v>
      </c>
      <c r="M118" s="63">
        <v>7500000</v>
      </c>
      <c r="N118" s="63">
        <v>7500000</v>
      </c>
      <c r="O118" s="63">
        <v>7500000</v>
      </c>
      <c r="P118" s="63">
        <v>7500000</v>
      </c>
      <c r="Q118" s="63">
        <v>7500000</v>
      </c>
      <c r="R118" s="63">
        <v>7500000</v>
      </c>
      <c r="S118" s="61">
        <f t="shared" si="5"/>
        <v>90000000</v>
      </c>
      <c r="T118" s="61">
        <v>7500000</v>
      </c>
      <c r="U118" s="130"/>
      <c r="W118" s="29"/>
    </row>
    <row r="119" spans="1:23" s="5" customFormat="1" ht="21.95" customHeight="1" thickBot="1">
      <c r="A119" s="108"/>
      <c r="B119" s="111"/>
      <c r="C119" s="129"/>
      <c r="D119" s="117"/>
      <c r="E119" s="18">
        <v>230</v>
      </c>
      <c r="F119" s="40" t="s">
        <v>27</v>
      </c>
      <c r="G119" s="63">
        <v>2700000</v>
      </c>
      <c r="H119" s="63">
        <v>300000</v>
      </c>
      <c r="I119" s="63">
        <v>3110000</v>
      </c>
      <c r="J119" s="63">
        <v>1000000</v>
      </c>
      <c r="K119" s="63">
        <v>800000</v>
      </c>
      <c r="L119" s="63">
        <v>2720000</v>
      </c>
      <c r="M119" s="63">
        <v>1800000</v>
      </c>
      <c r="N119" s="63">
        <v>1100000</v>
      </c>
      <c r="O119" s="63">
        <v>1500000</v>
      </c>
      <c r="P119" s="63">
        <v>800000</v>
      </c>
      <c r="Q119" s="63">
        <v>780000</v>
      </c>
      <c r="R119" s="63"/>
      <c r="S119" s="61">
        <v>16610000</v>
      </c>
      <c r="T119" s="61"/>
      <c r="U119" s="126"/>
      <c r="W119" s="29"/>
    </row>
    <row r="120" spans="1:23" s="5" customFormat="1" ht="21.95" customHeight="1">
      <c r="A120" s="106">
        <v>80</v>
      </c>
      <c r="B120" s="109"/>
      <c r="C120" s="127">
        <v>1495652</v>
      </c>
      <c r="D120" s="115" t="s">
        <v>112</v>
      </c>
      <c r="E120" s="18">
        <v>112</v>
      </c>
      <c r="F120" s="40" t="s">
        <v>113</v>
      </c>
      <c r="G120" s="63">
        <v>1500000</v>
      </c>
      <c r="H120" s="63">
        <v>1500000</v>
      </c>
      <c r="I120" s="63">
        <v>1500000</v>
      </c>
      <c r="J120" s="63">
        <v>1500000</v>
      </c>
      <c r="K120" s="63">
        <v>1500000</v>
      </c>
      <c r="L120" s="63">
        <v>1500000</v>
      </c>
      <c r="M120" s="63">
        <v>1500000</v>
      </c>
      <c r="N120" s="63">
        <v>1500000</v>
      </c>
      <c r="O120" s="63">
        <v>1500000</v>
      </c>
      <c r="P120" s="63">
        <v>1500000</v>
      </c>
      <c r="Q120" s="63">
        <v>1500000</v>
      </c>
      <c r="R120" s="63">
        <v>1500000</v>
      </c>
      <c r="S120" s="61">
        <f t="shared" si="5"/>
        <v>18000000</v>
      </c>
      <c r="T120" s="61">
        <f>S120/12</f>
        <v>1500000</v>
      </c>
      <c r="U120" s="125">
        <v>30500000</v>
      </c>
      <c r="W120" s="29"/>
    </row>
    <row r="121" spans="1:23" s="5" customFormat="1" ht="21.95" customHeight="1">
      <c r="A121" s="107"/>
      <c r="B121" s="110"/>
      <c r="C121" s="128"/>
      <c r="D121" s="116"/>
      <c r="E121" s="18">
        <v>113</v>
      </c>
      <c r="F121" s="40" t="s">
        <v>111</v>
      </c>
      <c r="G121" s="63">
        <v>800000</v>
      </c>
      <c r="H121" s="63">
        <v>800000</v>
      </c>
      <c r="I121" s="63">
        <v>800000</v>
      </c>
      <c r="J121" s="63">
        <v>800000</v>
      </c>
      <c r="K121" s="63">
        <v>800000</v>
      </c>
      <c r="L121" s="63">
        <v>800000</v>
      </c>
      <c r="M121" s="63">
        <v>800000</v>
      </c>
      <c r="N121" s="63">
        <v>800000</v>
      </c>
      <c r="O121" s="63">
        <v>800000</v>
      </c>
      <c r="P121" s="63">
        <v>800000</v>
      </c>
      <c r="Q121" s="63">
        <v>800000</v>
      </c>
      <c r="R121" s="63">
        <v>800000</v>
      </c>
      <c r="S121" s="61">
        <f t="shared" si="5"/>
        <v>9600000</v>
      </c>
      <c r="T121" s="61"/>
      <c r="U121" s="130"/>
      <c r="W121" s="29"/>
    </row>
    <row r="122" spans="1:23" s="5" customFormat="1" ht="21.95" customHeight="1" thickBot="1">
      <c r="A122" s="108"/>
      <c r="B122" s="111"/>
      <c r="C122" s="129"/>
      <c r="D122" s="117"/>
      <c r="E122" s="18">
        <v>230</v>
      </c>
      <c r="F122" s="40" t="s">
        <v>27</v>
      </c>
      <c r="G122" s="63"/>
      <c r="H122" s="63"/>
      <c r="I122" s="63"/>
      <c r="J122" s="63"/>
      <c r="K122" s="63"/>
      <c r="L122" s="63"/>
      <c r="M122" s="63">
        <v>600000</v>
      </c>
      <c r="N122" s="63">
        <v>800000</v>
      </c>
      <c r="O122" s="63"/>
      <c r="P122" s="63"/>
      <c r="Q122" s="63"/>
      <c r="R122" s="63"/>
      <c r="S122" s="61">
        <v>1400000</v>
      </c>
      <c r="T122" s="61"/>
      <c r="U122" s="126"/>
      <c r="W122" s="29"/>
    </row>
    <row r="123" spans="1:23" s="5" customFormat="1" ht="21.95" customHeight="1">
      <c r="A123" s="106">
        <v>81</v>
      </c>
      <c r="B123" s="109"/>
      <c r="C123" s="127">
        <v>2538567</v>
      </c>
      <c r="D123" s="115" t="s">
        <v>114</v>
      </c>
      <c r="E123" s="18">
        <v>112</v>
      </c>
      <c r="F123" s="40" t="s">
        <v>113</v>
      </c>
      <c r="G123" s="63">
        <v>1500000</v>
      </c>
      <c r="H123" s="63">
        <v>1500000</v>
      </c>
      <c r="I123" s="63">
        <v>1500000</v>
      </c>
      <c r="J123" s="63">
        <v>1500000</v>
      </c>
      <c r="K123" s="63">
        <v>1500000</v>
      </c>
      <c r="L123" s="63">
        <v>1500000</v>
      </c>
      <c r="M123" s="63">
        <v>1500000</v>
      </c>
      <c r="N123" s="63">
        <v>1500000</v>
      </c>
      <c r="O123" s="63">
        <v>1500000</v>
      </c>
      <c r="P123" s="63">
        <v>1500000</v>
      </c>
      <c r="Q123" s="63">
        <v>1500000</v>
      </c>
      <c r="R123" s="63">
        <v>1500000</v>
      </c>
      <c r="S123" s="61">
        <f t="shared" si="5"/>
        <v>18000000</v>
      </c>
      <c r="T123" s="61">
        <f>S123/12</f>
        <v>1500000</v>
      </c>
      <c r="U123" s="125">
        <v>30800000</v>
      </c>
      <c r="W123" s="29"/>
    </row>
    <row r="124" spans="1:23" s="5" customFormat="1" ht="21.95" customHeight="1">
      <c r="A124" s="107"/>
      <c r="B124" s="110"/>
      <c r="C124" s="128"/>
      <c r="D124" s="116"/>
      <c r="E124" s="18">
        <v>113</v>
      </c>
      <c r="F124" s="40" t="s">
        <v>111</v>
      </c>
      <c r="G124" s="63">
        <v>800000</v>
      </c>
      <c r="H124" s="63">
        <v>800000</v>
      </c>
      <c r="I124" s="63">
        <v>800000</v>
      </c>
      <c r="J124" s="63">
        <v>800000</v>
      </c>
      <c r="K124" s="63">
        <v>800000</v>
      </c>
      <c r="L124" s="63">
        <v>800000</v>
      </c>
      <c r="M124" s="63">
        <v>800000</v>
      </c>
      <c r="N124" s="63">
        <v>800000</v>
      </c>
      <c r="O124" s="63">
        <v>800000</v>
      </c>
      <c r="P124" s="63">
        <v>800000</v>
      </c>
      <c r="Q124" s="63">
        <v>800000</v>
      </c>
      <c r="R124" s="63">
        <v>800000</v>
      </c>
      <c r="S124" s="61">
        <f t="shared" si="5"/>
        <v>9600000</v>
      </c>
      <c r="T124" s="61"/>
      <c r="U124" s="130"/>
      <c r="W124" s="29"/>
    </row>
    <row r="125" spans="1:23" s="5" customFormat="1" ht="21.95" customHeight="1" thickBot="1">
      <c r="A125" s="108"/>
      <c r="B125" s="111"/>
      <c r="C125" s="129"/>
      <c r="D125" s="117"/>
      <c r="E125" s="18">
        <v>230</v>
      </c>
      <c r="F125" s="40" t="s">
        <v>27</v>
      </c>
      <c r="G125" s="63"/>
      <c r="H125" s="63"/>
      <c r="I125" s="63"/>
      <c r="J125" s="63"/>
      <c r="K125" s="63"/>
      <c r="L125" s="63"/>
      <c r="M125" s="63">
        <v>200000</v>
      </c>
      <c r="N125" s="63">
        <v>250000</v>
      </c>
      <c r="O125" s="63">
        <v>500000</v>
      </c>
      <c r="P125" s="63"/>
      <c r="Q125" s="63">
        <v>750000</v>
      </c>
      <c r="R125" s="63"/>
      <c r="S125" s="61">
        <v>1700000</v>
      </c>
      <c r="T125" s="61"/>
      <c r="U125" s="126"/>
      <c r="W125" s="29"/>
    </row>
    <row r="126" spans="1:23" s="5" customFormat="1" ht="21.95" customHeight="1">
      <c r="A126" s="106">
        <v>82</v>
      </c>
      <c r="B126" s="109"/>
      <c r="C126" s="127">
        <v>2297517</v>
      </c>
      <c r="D126" s="115" t="s">
        <v>115</v>
      </c>
      <c r="E126" s="18">
        <v>112</v>
      </c>
      <c r="F126" s="40" t="s">
        <v>113</v>
      </c>
      <c r="G126" s="63">
        <v>1500000</v>
      </c>
      <c r="H126" s="63">
        <v>1500000</v>
      </c>
      <c r="I126" s="63">
        <v>1500000</v>
      </c>
      <c r="J126" s="63">
        <v>1500000</v>
      </c>
      <c r="K126" s="63">
        <v>1500000</v>
      </c>
      <c r="L126" s="63">
        <v>1500000</v>
      </c>
      <c r="M126" s="63">
        <v>1500000</v>
      </c>
      <c r="N126" s="63">
        <v>1500000</v>
      </c>
      <c r="O126" s="63">
        <v>1500000</v>
      </c>
      <c r="P126" s="63">
        <v>1500000</v>
      </c>
      <c r="Q126" s="63">
        <v>1500000</v>
      </c>
      <c r="R126" s="63">
        <v>1500000</v>
      </c>
      <c r="S126" s="61">
        <f t="shared" si="5"/>
        <v>18000000</v>
      </c>
      <c r="T126" s="61">
        <f>S126/12</f>
        <v>1500000</v>
      </c>
      <c r="U126" s="125">
        <v>29100000</v>
      </c>
      <c r="W126" s="29"/>
    </row>
    <row r="127" spans="1:23" s="5" customFormat="1" ht="21.95" customHeight="1" thickBot="1">
      <c r="A127" s="108"/>
      <c r="B127" s="111"/>
      <c r="C127" s="129"/>
      <c r="D127" s="117"/>
      <c r="E127" s="18">
        <v>113</v>
      </c>
      <c r="F127" s="40" t="s">
        <v>111</v>
      </c>
      <c r="G127" s="63">
        <v>800000</v>
      </c>
      <c r="H127" s="63">
        <v>800000</v>
      </c>
      <c r="I127" s="63">
        <v>800000</v>
      </c>
      <c r="J127" s="63">
        <v>800000</v>
      </c>
      <c r="K127" s="63">
        <v>800000</v>
      </c>
      <c r="L127" s="63">
        <v>800000</v>
      </c>
      <c r="M127" s="63">
        <v>800000</v>
      </c>
      <c r="N127" s="63">
        <v>800000</v>
      </c>
      <c r="O127" s="63">
        <v>800000</v>
      </c>
      <c r="P127" s="63">
        <v>800000</v>
      </c>
      <c r="Q127" s="63">
        <v>800000</v>
      </c>
      <c r="R127" s="63">
        <v>800000</v>
      </c>
      <c r="S127" s="61">
        <f t="shared" si="5"/>
        <v>9600000</v>
      </c>
      <c r="T127" s="61"/>
      <c r="U127" s="126"/>
      <c r="W127" s="29"/>
    </row>
    <row r="128" spans="1:23" s="5" customFormat="1" ht="21.95" customHeight="1">
      <c r="A128" s="106">
        <v>83</v>
      </c>
      <c r="B128" s="80"/>
      <c r="C128" s="127">
        <v>1271714</v>
      </c>
      <c r="D128" s="115" t="s">
        <v>116</v>
      </c>
      <c r="E128" s="18">
        <v>112</v>
      </c>
      <c r="F128" s="40" t="s">
        <v>113</v>
      </c>
      <c r="G128" s="63">
        <v>1500000</v>
      </c>
      <c r="H128" s="63">
        <v>1500000</v>
      </c>
      <c r="I128" s="63">
        <v>1500000</v>
      </c>
      <c r="J128" s="63">
        <v>1500000</v>
      </c>
      <c r="K128" s="63">
        <v>1500000</v>
      </c>
      <c r="L128" s="63">
        <v>1500000</v>
      </c>
      <c r="M128" s="63">
        <v>1500000</v>
      </c>
      <c r="N128" s="63">
        <v>1500000</v>
      </c>
      <c r="O128" s="63">
        <v>1500000</v>
      </c>
      <c r="P128" s="63">
        <v>1500000</v>
      </c>
      <c r="Q128" s="63">
        <v>1500000</v>
      </c>
      <c r="R128" s="63">
        <v>1500000</v>
      </c>
      <c r="S128" s="61">
        <f t="shared" si="5"/>
        <v>18000000</v>
      </c>
      <c r="T128" s="61">
        <f>S128/12</f>
        <v>1500000</v>
      </c>
      <c r="U128" s="125">
        <v>31175000</v>
      </c>
      <c r="W128" s="29"/>
    </row>
    <row r="129" spans="1:23" s="5" customFormat="1" ht="21.95" customHeight="1">
      <c r="A129" s="107"/>
      <c r="B129" s="110"/>
      <c r="C129" s="128"/>
      <c r="D129" s="116"/>
      <c r="E129" s="18">
        <v>113</v>
      </c>
      <c r="F129" s="40" t="s">
        <v>111</v>
      </c>
      <c r="G129" s="63">
        <v>800000</v>
      </c>
      <c r="H129" s="63">
        <v>800000</v>
      </c>
      <c r="I129" s="63">
        <v>800000</v>
      </c>
      <c r="J129" s="63">
        <v>800000</v>
      </c>
      <c r="K129" s="63">
        <v>800000</v>
      </c>
      <c r="L129" s="63">
        <v>800000</v>
      </c>
      <c r="M129" s="63">
        <v>800000</v>
      </c>
      <c r="N129" s="63">
        <v>800000</v>
      </c>
      <c r="O129" s="63">
        <v>800000</v>
      </c>
      <c r="P129" s="63">
        <v>800000</v>
      </c>
      <c r="Q129" s="63">
        <v>800000</v>
      </c>
      <c r="R129" s="63">
        <v>800000</v>
      </c>
      <c r="S129" s="61">
        <f t="shared" si="5"/>
        <v>9600000</v>
      </c>
      <c r="T129" s="61"/>
      <c r="U129" s="130"/>
      <c r="W129" s="29"/>
    </row>
    <row r="130" spans="1:23" s="5" customFormat="1" ht="21.95" customHeight="1" thickBot="1">
      <c r="A130" s="108"/>
      <c r="B130" s="111"/>
      <c r="C130" s="129"/>
      <c r="D130" s="117"/>
      <c r="E130" s="18">
        <v>230</v>
      </c>
      <c r="F130" s="40" t="s">
        <v>27</v>
      </c>
      <c r="G130" s="63"/>
      <c r="H130" s="63"/>
      <c r="I130" s="63">
        <v>575000</v>
      </c>
      <c r="J130" s="63"/>
      <c r="K130" s="63">
        <v>300000</v>
      </c>
      <c r="L130" s="63">
        <v>300000</v>
      </c>
      <c r="M130" s="63"/>
      <c r="N130" s="63">
        <v>500000</v>
      </c>
      <c r="O130" s="63">
        <v>150000</v>
      </c>
      <c r="P130" s="63"/>
      <c r="Q130" s="63">
        <v>250000</v>
      </c>
      <c r="R130" s="63"/>
      <c r="S130" s="61">
        <v>2075000</v>
      </c>
      <c r="T130" s="61"/>
      <c r="U130" s="126"/>
      <c r="W130" s="29"/>
    </row>
    <row r="131" spans="1:23" s="5" customFormat="1" ht="21.95" customHeight="1">
      <c r="A131" s="106">
        <v>84</v>
      </c>
      <c r="B131" s="109"/>
      <c r="C131" s="127">
        <v>2107478</v>
      </c>
      <c r="D131" s="115" t="s">
        <v>117</v>
      </c>
      <c r="E131" s="18">
        <v>112</v>
      </c>
      <c r="F131" s="40" t="s">
        <v>113</v>
      </c>
      <c r="G131" s="63">
        <v>1500000</v>
      </c>
      <c r="H131" s="63">
        <v>1500000</v>
      </c>
      <c r="I131" s="63">
        <v>1500000</v>
      </c>
      <c r="J131" s="63">
        <v>1500000</v>
      </c>
      <c r="K131" s="63">
        <v>1500000</v>
      </c>
      <c r="L131" s="63">
        <v>1500000</v>
      </c>
      <c r="M131" s="63">
        <v>1500000</v>
      </c>
      <c r="N131" s="63">
        <v>1500000</v>
      </c>
      <c r="O131" s="63">
        <v>1500000</v>
      </c>
      <c r="P131" s="63">
        <v>1500000</v>
      </c>
      <c r="Q131" s="63">
        <v>1500000</v>
      </c>
      <c r="R131" s="63">
        <v>1500000</v>
      </c>
      <c r="S131" s="61">
        <f t="shared" si="5"/>
        <v>18000000</v>
      </c>
      <c r="T131" s="61">
        <f>S131/12</f>
        <v>1500000</v>
      </c>
      <c r="U131" s="125">
        <v>29600000</v>
      </c>
      <c r="W131" s="29"/>
    </row>
    <row r="132" spans="1:23" s="5" customFormat="1" ht="21.95" customHeight="1">
      <c r="A132" s="107"/>
      <c r="B132" s="110"/>
      <c r="C132" s="128"/>
      <c r="D132" s="116"/>
      <c r="E132" s="18">
        <v>113</v>
      </c>
      <c r="F132" s="40" t="s">
        <v>111</v>
      </c>
      <c r="G132" s="63">
        <v>800000</v>
      </c>
      <c r="H132" s="63">
        <v>800000</v>
      </c>
      <c r="I132" s="63">
        <v>800000</v>
      </c>
      <c r="J132" s="63">
        <v>800000</v>
      </c>
      <c r="K132" s="63">
        <v>800000</v>
      </c>
      <c r="L132" s="63">
        <v>800000</v>
      </c>
      <c r="M132" s="63">
        <v>800000</v>
      </c>
      <c r="N132" s="63">
        <v>800000</v>
      </c>
      <c r="O132" s="63">
        <v>800000</v>
      </c>
      <c r="P132" s="63">
        <v>800000</v>
      </c>
      <c r="Q132" s="63">
        <v>800000</v>
      </c>
      <c r="R132" s="63">
        <v>800000</v>
      </c>
      <c r="S132" s="61">
        <f t="shared" si="5"/>
        <v>9600000</v>
      </c>
      <c r="T132" s="61"/>
      <c r="U132" s="130"/>
      <c r="W132" s="29"/>
    </row>
    <row r="133" spans="1:23" s="5" customFormat="1" ht="21.95" customHeight="1" thickBot="1">
      <c r="A133" s="108"/>
      <c r="B133" s="111"/>
      <c r="C133" s="129"/>
      <c r="D133" s="117"/>
      <c r="E133" s="18">
        <v>230</v>
      </c>
      <c r="F133" s="40" t="s">
        <v>27</v>
      </c>
      <c r="G133" s="63"/>
      <c r="H133" s="63"/>
      <c r="I133" s="63"/>
      <c r="J133" s="63"/>
      <c r="K133" s="63">
        <v>500000</v>
      </c>
      <c r="L133" s="63"/>
      <c r="M133" s="63"/>
      <c r="N133" s="63"/>
      <c r="O133" s="63"/>
      <c r="P133" s="63"/>
      <c r="Q133" s="63"/>
      <c r="R133" s="63"/>
      <c r="S133" s="61">
        <v>500000</v>
      </c>
      <c r="T133" s="61"/>
      <c r="U133" s="126"/>
      <c r="W133" s="29"/>
    </row>
    <row r="134" spans="1:23" s="5" customFormat="1" ht="21.95" customHeight="1">
      <c r="A134" s="106">
        <v>85</v>
      </c>
      <c r="B134" s="109"/>
      <c r="C134" s="112">
        <v>5169675</v>
      </c>
      <c r="D134" s="115" t="s">
        <v>118</v>
      </c>
      <c r="E134" s="18">
        <v>112</v>
      </c>
      <c r="F134" s="40" t="s">
        <v>113</v>
      </c>
      <c r="G134" s="63">
        <v>1500000</v>
      </c>
      <c r="H134" s="63">
        <v>1500000</v>
      </c>
      <c r="I134" s="63">
        <v>1500000</v>
      </c>
      <c r="J134" s="63">
        <v>1500000</v>
      </c>
      <c r="K134" s="63">
        <v>1500000</v>
      </c>
      <c r="L134" s="63">
        <v>1500000</v>
      </c>
      <c r="M134" s="63">
        <v>1500000</v>
      </c>
      <c r="N134" s="63">
        <v>1500000</v>
      </c>
      <c r="O134" s="63">
        <v>1500000</v>
      </c>
      <c r="P134" s="63">
        <v>1500000</v>
      </c>
      <c r="Q134" s="63">
        <v>1500000</v>
      </c>
      <c r="R134" s="63">
        <v>1500000</v>
      </c>
      <c r="S134" s="61">
        <f t="shared" si="5"/>
        <v>18000000</v>
      </c>
      <c r="T134" s="61">
        <f>S134/12</f>
        <v>1500000</v>
      </c>
      <c r="U134" s="125">
        <v>29100000</v>
      </c>
      <c r="W134" s="29"/>
    </row>
    <row r="135" spans="1:23" s="5" customFormat="1" ht="21.95" customHeight="1" thickBot="1">
      <c r="A135" s="108"/>
      <c r="B135" s="111"/>
      <c r="C135" s="114"/>
      <c r="D135" s="117"/>
      <c r="E135" s="18">
        <v>113</v>
      </c>
      <c r="F135" s="40" t="s">
        <v>111</v>
      </c>
      <c r="G135" s="63">
        <v>800000</v>
      </c>
      <c r="H135" s="63">
        <v>800000</v>
      </c>
      <c r="I135" s="63">
        <v>800000</v>
      </c>
      <c r="J135" s="63">
        <v>800000</v>
      </c>
      <c r="K135" s="63">
        <v>800000</v>
      </c>
      <c r="L135" s="63">
        <v>800000</v>
      </c>
      <c r="M135" s="63">
        <v>800000</v>
      </c>
      <c r="N135" s="63">
        <v>800000</v>
      </c>
      <c r="O135" s="63">
        <v>800000</v>
      </c>
      <c r="P135" s="63">
        <v>800000</v>
      </c>
      <c r="Q135" s="63">
        <v>800000</v>
      </c>
      <c r="R135" s="63">
        <v>800000</v>
      </c>
      <c r="S135" s="61">
        <f t="shared" si="5"/>
        <v>9600000</v>
      </c>
      <c r="T135" s="61"/>
      <c r="U135" s="126"/>
      <c r="W135" s="29"/>
    </row>
    <row r="136" spans="1:23" s="5" customFormat="1" ht="21.95" customHeight="1">
      <c r="A136" s="106">
        <v>86</v>
      </c>
      <c r="B136" s="109"/>
      <c r="C136" s="127">
        <v>1199750</v>
      </c>
      <c r="D136" s="115" t="s">
        <v>119</v>
      </c>
      <c r="E136" s="18">
        <v>112</v>
      </c>
      <c r="F136" s="40" t="s">
        <v>113</v>
      </c>
      <c r="G136" s="63">
        <v>1500000</v>
      </c>
      <c r="H136" s="63">
        <v>1500000</v>
      </c>
      <c r="I136" s="63">
        <v>1500000</v>
      </c>
      <c r="J136" s="63">
        <v>1500000</v>
      </c>
      <c r="K136" s="63">
        <v>1500000</v>
      </c>
      <c r="L136" s="63">
        <v>1500000</v>
      </c>
      <c r="M136" s="63">
        <v>1500000</v>
      </c>
      <c r="N136" s="63">
        <v>1500000</v>
      </c>
      <c r="O136" s="63">
        <v>1500000</v>
      </c>
      <c r="P136" s="63">
        <v>1500000</v>
      </c>
      <c r="Q136" s="63">
        <v>1500000</v>
      </c>
      <c r="R136" s="63">
        <v>1500000</v>
      </c>
      <c r="S136" s="61">
        <f t="shared" si="5"/>
        <v>18000000</v>
      </c>
      <c r="T136" s="61">
        <f>S136/12</f>
        <v>1500000</v>
      </c>
      <c r="U136" s="125">
        <v>29600000</v>
      </c>
      <c r="W136" s="29"/>
    </row>
    <row r="137" spans="1:23" s="5" customFormat="1" ht="21.95" customHeight="1">
      <c r="A137" s="107"/>
      <c r="B137" s="110"/>
      <c r="C137" s="128"/>
      <c r="D137" s="116"/>
      <c r="E137" s="18">
        <v>113</v>
      </c>
      <c r="F137" s="40" t="s">
        <v>111</v>
      </c>
      <c r="G137" s="63">
        <v>800000</v>
      </c>
      <c r="H137" s="63">
        <v>800000</v>
      </c>
      <c r="I137" s="63">
        <v>800000</v>
      </c>
      <c r="J137" s="63">
        <v>800000</v>
      </c>
      <c r="K137" s="63">
        <v>800000</v>
      </c>
      <c r="L137" s="63">
        <v>800000</v>
      </c>
      <c r="M137" s="63">
        <v>800000</v>
      </c>
      <c r="N137" s="63">
        <v>800000</v>
      </c>
      <c r="O137" s="63">
        <v>800000</v>
      </c>
      <c r="P137" s="63">
        <v>800000</v>
      </c>
      <c r="Q137" s="63">
        <v>800000</v>
      </c>
      <c r="R137" s="63">
        <v>800000</v>
      </c>
      <c r="S137" s="61">
        <f t="shared" si="5"/>
        <v>9600000</v>
      </c>
      <c r="T137" s="61"/>
      <c r="U137" s="130"/>
      <c r="W137" s="29"/>
    </row>
    <row r="138" spans="1:23" s="5" customFormat="1" ht="21.95" customHeight="1" thickBot="1">
      <c r="A138" s="108"/>
      <c r="B138" s="111"/>
      <c r="C138" s="129"/>
      <c r="D138" s="117"/>
      <c r="E138" s="18">
        <v>230</v>
      </c>
      <c r="F138" s="40" t="s">
        <v>27</v>
      </c>
      <c r="G138" s="63"/>
      <c r="H138" s="63"/>
      <c r="I138" s="63"/>
      <c r="J138" s="63"/>
      <c r="K138" s="63"/>
      <c r="L138" s="63">
        <v>500000</v>
      </c>
      <c r="M138" s="63"/>
      <c r="N138" s="63"/>
      <c r="O138" s="63"/>
      <c r="P138" s="63"/>
      <c r="Q138" s="63"/>
      <c r="R138" s="63"/>
      <c r="S138" s="61">
        <v>500000</v>
      </c>
      <c r="T138" s="61"/>
      <c r="U138" s="126"/>
      <c r="W138" s="29"/>
    </row>
    <row r="139" spans="1:23" s="5" customFormat="1" ht="21.95" customHeight="1">
      <c r="A139" s="106">
        <v>87</v>
      </c>
      <c r="B139" s="109"/>
      <c r="C139" s="112">
        <v>4157139</v>
      </c>
      <c r="D139" s="115" t="s">
        <v>120</v>
      </c>
      <c r="E139" s="18">
        <v>112</v>
      </c>
      <c r="F139" s="40" t="s">
        <v>113</v>
      </c>
      <c r="G139" s="63">
        <v>1500000</v>
      </c>
      <c r="H139" s="63">
        <v>1500000</v>
      </c>
      <c r="I139" s="63">
        <v>1500000</v>
      </c>
      <c r="J139" s="63">
        <v>1500000</v>
      </c>
      <c r="K139" s="63">
        <v>1500000</v>
      </c>
      <c r="L139" s="63">
        <v>1500000</v>
      </c>
      <c r="M139" s="63">
        <v>1500000</v>
      </c>
      <c r="N139" s="63">
        <v>1500000</v>
      </c>
      <c r="O139" s="63">
        <v>1500000</v>
      </c>
      <c r="P139" s="63">
        <v>1500000</v>
      </c>
      <c r="Q139" s="63">
        <v>1500000</v>
      </c>
      <c r="R139" s="63">
        <v>1500000</v>
      </c>
      <c r="S139" s="61">
        <f t="shared" si="5"/>
        <v>18000000</v>
      </c>
      <c r="T139" s="61">
        <f>S139/12</f>
        <v>1500000</v>
      </c>
      <c r="U139" s="125">
        <v>29100000</v>
      </c>
      <c r="W139" s="29"/>
    </row>
    <row r="140" spans="1:23" s="5" customFormat="1" ht="21.95" customHeight="1" thickBot="1">
      <c r="A140" s="108"/>
      <c r="B140" s="111"/>
      <c r="C140" s="114"/>
      <c r="D140" s="117"/>
      <c r="E140" s="18">
        <v>113</v>
      </c>
      <c r="F140" s="40" t="s">
        <v>111</v>
      </c>
      <c r="G140" s="63">
        <v>800000</v>
      </c>
      <c r="H140" s="63">
        <v>800000</v>
      </c>
      <c r="I140" s="63">
        <v>800000</v>
      </c>
      <c r="J140" s="63">
        <v>800000</v>
      </c>
      <c r="K140" s="63">
        <v>800000</v>
      </c>
      <c r="L140" s="63">
        <v>800000</v>
      </c>
      <c r="M140" s="63">
        <v>800000</v>
      </c>
      <c r="N140" s="63">
        <v>800000</v>
      </c>
      <c r="O140" s="63">
        <v>800000</v>
      </c>
      <c r="P140" s="63">
        <v>800000</v>
      </c>
      <c r="Q140" s="63">
        <v>800000</v>
      </c>
      <c r="R140" s="63">
        <v>800000</v>
      </c>
      <c r="S140" s="61">
        <f t="shared" si="5"/>
        <v>9600000</v>
      </c>
      <c r="T140" s="61"/>
      <c r="U140" s="126"/>
      <c r="W140" s="29"/>
    </row>
    <row r="141" spans="1:23" s="5" customFormat="1" ht="21.95" customHeight="1">
      <c r="A141" s="106">
        <v>88</v>
      </c>
      <c r="B141" s="109"/>
      <c r="C141" s="112">
        <v>1653168</v>
      </c>
      <c r="D141" s="115" t="s">
        <v>121</v>
      </c>
      <c r="E141" s="18">
        <v>112</v>
      </c>
      <c r="F141" s="40" t="s">
        <v>113</v>
      </c>
      <c r="G141" s="63">
        <v>1500000</v>
      </c>
      <c r="H141" s="63">
        <v>1500000</v>
      </c>
      <c r="I141" s="63">
        <v>1500000</v>
      </c>
      <c r="J141" s="63">
        <v>1500000</v>
      </c>
      <c r="K141" s="63">
        <v>1500000</v>
      </c>
      <c r="L141" s="63">
        <v>1500000</v>
      </c>
      <c r="M141" s="63">
        <v>1500000</v>
      </c>
      <c r="N141" s="63">
        <v>1500000</v>
      </c>
      <c r="O141" s="63">
        <v>1500000</v>
      </c>
      <c r="P141" s="63">
        <v>1500000</v>
      </c>
      <c r="Q141" s="63">
        <v>1500000</v>
      </c>
      <c r="R141" s="63">
        <v>1500000</v>
      </c>
      <c r="S141" s="61">
        <f t="shared" si="5"/>
        <v>18000000</v>
      </c>
      <c r="T141" s="61">
        <f>S141/12</f>
        <v>1500000</v>
      </c>
      <c r="U141" s="125">
        <v>29600000</v>
      </c>
      <c r="W141" s="29"/>
    </row>
    <row r="142" spans="1:23" s="5" customFormat="1" ht="21.95" customHeight="1">
      <c r="A142" s="107"/>
      <c r="B142" s="110"/>
      <c r="C142" s="113"/>
      <c r="D142" s="116"/>
      <c r="E142" s="18">
        <v>113</v>
      </c>
      <c r="F142" s="40" t="s">
        <v>111</v>
      </c>
      <c r="G142" s="63">
        <v>800000</v>
      </c>
      <c r="H142" s="63">
        <v>800000</v>
      </c>
      <c r="I142" s="63">
        <v>800000</v>
      </c>
      <c r="J142" s="63">
        <v>800000</v>
      </c>
      <c r="K142" s="63">
        <v>800000</v>
      </c>
      <c r="L142" s="63">
        <v>800000</v>
      </c>
      <c r="M142" s="63">
        <v>800000</v>
      </c>
      <c r="N142" s="63">
        <v>800000</v>
      </c>
      <c r="O142" s="63">
        <v>800000</v>
      </c>
      <c r="P142" s="63">
        <v>800000</v>
      </c>
      <c r="Q142" s="63">
        <v>800000</v>
      </c>
      <c r="R142" s="63">
        <v>800000</v>
      </c>
      <c r="S142" s="61">
        <f t="shared" si="5"/>
        <v>9600000</v>
      </c>
      <c r="T142" s="61"/>
      <c r="U142" s="130"/>
      <c r="W142" s="29"/>
    </row>
    <row r="143" spans="1:23" s="5" customFormat="1" ht="21.95" customHeight="1" thickBot="1">
      <c r="A143" s="108"/>
      <c r="B143" s="111"/>
      <c r="C143" s="114"/>
      <c r="D143" s="117"/>
      <c r="E143" s="18">
        <v>230</v>
      </c>
      <c r="F143" s="40" t="s">
        <v>27</v>
      </c>
      <c r="G143" s="63"/>
      <c r="H143" s="63"/>
      <c r="I143" s="63"/>
      <c r="J143" s="63"/>
      <c r="K143" s="63"/>
      <c r="L143" s="63"/>
      <c r="M143" s="63"/>
      <c r="N143" s="63"/>
      <c r="O143" s="63"/>
      <c r="P143" s="63">
        <v>500000</v>
      </c>
      <c r="Q143" s="63"/>
      <c r="R143" s="63"/>
      <c r="S143" s="61">
        <v>500000</v>
      </c>
      <c r="T143" s="61"/>
      <c r="U143" s="126"/>
      <c r="W143" s="29"/>
    </row>
    <row r="144" spans="1:23" s="5" customFormat="1" ht="21.95" customHeight="1">
      <c r="A144" s="106">
        <v>89</v>
      </c>
      <c r="B144" s="109"/>
      <c r="C144" s="112">
        <v>1400589</v>
      </c>
      <c r="D144" s="115" t="s">
        <v>122</v>
      </c>
      <c r="E144" s="18">
        <v>112</v>
      </c>
      <c r="F144" s="40" t="s">
        <v>113</v>
      </c>
      <c r="G144" s="63">
        <v>1500000</v>
      </c>
      <c r="H144" s="63">
        <v>1500000</v>
      </c>
      <c r="I144" s="63">
        <v>1500000</v>
      </c>
      <c r="J144" s="63">
        <v>1500000</v>
      </c>
      <c r="K144" s="63">
        <v>1500000</v>
      </c>
      <c r="L144" s="63">
        <v>1500000</v>
      </c>
      <c r="M144" s="63">
        <v>1500000</v>
      </c>
      <c r="N144" s="63">
        <v>1500000</v>
      </c>
      <c r="O144" s="63">
        <v>1500000</v>
      </c>
      <c r="P144" s="63">
        <v>1500000</v>
      </c>
      <c r="Q144" s="63">
        <v>1500000</v>
      </c>
      <c r="R144" s="63">
        <v>1500000</v>
      </c>
      <c r="S144" s="61">
        <f t="shared" si="5"/>
        <v>18000000</v>
      </c>
      <c r="T144" s="61">
        <f>S144/12</f>
        <v>1500000</v>
      </c>
      <c r="U144" s="125">
        <v>29100000</v>
      </c>
      <c r="W144" s="29"/>
    </row>
    <row r="145" spans="1:23" s="5" customFormat="1" ht="21.95" customHeight="1" thickBot="1">
      <c r="A145" s="108"/>
      <c r="B145" s="111"/>
      <c r="C145" s="114"/>
      <c r="D145" s="117"/>
      <c r="E145" s="18">
        <v>113</v>
      </c>
      <c r="F145" s="40" t="s">
        <v>111</v>
      </c>
      <c r="G145" s="63">
        <v>800000</v>
      </c>
      <c r="H145" s="63">
        <v>800000</v>
      </c>
      <c r="I145" s="63">
        <v>800000</v>
      </c>
      <c r="J145" s="63">
        <v>800000</v>
      </c>
      <c r="K145" s="63">
        <v>800000</v>
      </c>
      <c r="L145" s="63">
        <v>800000</v>
      </c>
      <c r="M145" s="63">
        <v>800000</v>
      </c>
      <c r="N145" s="63">
        <v>800000</v>
      </c>
      <c r="O145" s="63">
        <v>800000</v>
      </c>
      <c r="P145" s="63">
        <v>800000</v>
      </c>
      <c r="Q145" s="63">
        <v>800000</v>
      </c>
      <c r="R145" s="63">
        <v>800000</v>
      </c>
      <c r="S145" s="61">
        <f t="shared" si="5"/>
        <v>9600000</v>
      </c>
      <c r="T145" s="61"/>
      <c r="U145" s="126"/>
      <c r="W145" s="29"/>
    </row>
    <row r="146" spans="1:23" s="5" customFormat="1" ht="21.95" customHeight="1">
      <c r="A146" s="106">
        <v>90</v>
      </c>
      <c r="B146" s="109"/>
      <c r="C146" s="112">
        <v>2478934</v>
      </c>
      <c r="D146" s="115" t="s">
        <v>123</v>
      </c>
      <c r="E146" s="18">
        <v>112</v>
      </c>
      <c r="F146" s="40" t="s">
        <v>113</v>
      </c>
      <c r="G146" s="63">
        <v>1500000</v>
      </c>
      <c r="H146" s="63">
        <v>1500000</v>
      </c>
      <c r="I146" s="63">
        <v>1500000</v>
      </c>
      <c r="J146" s="63">
        <v>1500000</v>
      </c>
      <c r="K146" s="63">
        <v>1500000</v>
      </c>
      <c r="L146" s="63">
        <v>1500000</v>
      </c>
      <c r="M146" s="63">
        <v>1500000</v>
      </c>
      <c r="N146" s="63">
        <v>1500000</v>
      </c>
      <c r="O146" s="63">
        <v>1500000</v>
      </c>
      <c r="P146" s="63">
        <v>1500000</v>
      </c>
      <c r="Q146" s="63">
        <v>1500000</v>
      </c>
      <c r="R146" s="63">
        <v>1500000</v>
      </c>
      <c r="S146" s="61">
        <f t="shared" si="5"/>
        <v>18000000</v>
      </c>
      <c r="T146" s="61">
        <f>S146/12</f>
        <v>1500000</v>
      </c>
      <c r="U146" s="125">
        <v>29800000</v>
      </c>
      <c r="W146" s="29"/>
    </row>
    <row r="147" spans="1:23" s="5" customFormat="1" ht="21.95" customHeight="1">
      <c r="A147" s="107"/>
      <c r="B147" s="110"/>
      <c r="C147" s="113"/>
      <c r="D147" s="116"/>
      <c r="E147" s="18">
        <v>113</v>
      </c>
      <c r="F147" s="40" t="s">
        <v>111</v>
      </c>
      <c r="G147" s="63">
        <v>800000</v>
      </c>
      <c r="H147" s="63">
        <v>800000</v>
      </c>
      <c r="I147" s="63">
        <v>800000</v>
      </c>
      <c r="J147" s="63">
        <v>800000</v>
      </c>
      <c r="K147" s="63">
        <v>800000</v>
      </c>
      <c r="L147" s="63">
        <v>800000</v>
      </c>
      <c r="M147" s="63">
        <v>800000</v>
      </c>
      <c r="N147" s="63">
        <v>800000</v>
      </c>
      <c r="O147" s="63">
        <v>800000</v>
      </c>
      <c r="P147" s="63">
        <v>800000</v>
      </c>
      <c r="Q147" s="63">
        <v>800000</v>
      </c>
      <c r="R147" s="63">
        <v>800000</v>
      </c>
      <c r="S147" s="61">
        <f t="shared" si="5"/>
        <v>9600000</v>
      </c>
      <c r="T147" s="61"/>
      <c r="U147" s="130"/>
      <c r="W147" s="29"/>
    </row>
    <row r="148" spans="1:23" s="5" customFormat="1" ht="21.95" customHeight="1" thickBot="1">
      <c r="A148" s="108"/>
      <c r="B148" s="111"/>
      <c r="C148" s="114"/>
      <c r="D148" s="117"/>
      <c r="E148" s="18">
        <v>230</v>
      </c>
      <c r="F148" s="40" t="s">
        <v>27</v>
      </c>
      <c r="G148" s="63">
        <v>500000</v>
      </c>
      <c r="H148" s="63"/>
      <c r="I148" s="63">
        <v>200000</v>
      </c>
      <c r="J148" s="63"/>
      <c r="K148" s="63"/>
      <c r="L148" s="63"/>
      <c r="M148" s="63"/>
      <c r="N148" s="63"/>
      <c r="O148" s="63"/>
      <c r="P148" s="63"/>
      <c r="Q148" s="63"/>
      <c r="R148" s="63"/>
      <c r="S148" s="61">
        <v>700000</v>
      </c>
      <c r="T148" s="61"/>
      <c r="U148" s="126"/>
      <c r="W148" s="29"/>
    </row>
    <row r="149" spans="1:23" s="5" customFormat="1" ht="21.95" customHeight="1">
      <c r="A149" s="106">
        <v>91</v>
      </c>
      <c r="B149" s="109"/>
      <c r="C149" s="112">
        <v>2990374</v>
      </c>
      <c r="D149" s="115" t="s">
        <v>124</v>
      </c>
      <c r="E149" s="18">
        <v>112</v>
      </c>
      <c r="F149" s="40" t="s">
        <v>113</v>
      </c>
      <c r="G149" s="63">
        <v>1500000</v>
      </c>
      <c r="H149" s="63">
        <v>1500000</v>
      </c>
      <c r="I149" s="63">
        <v>1500000</v>
      </c>
      <c r="J149" s="63">
        <v>1500000</v>
      </c>
      <c r="K149" s="63">
        <v>1500000</v>
      </c>
      <c r="L149" s="63">
        <v>1500000</v>
      </c>
      <c r="M149" s="63">
        <v>1500000</v>
      </c>
      <c r="N149" s="63">
        <v>1500000</v>
      </c>
      <c r="O149" s="63">
        <v>1500000</v>
      </c>
      <c r="P149" s="63">
        <v>1500000</v>
      </c>
      <c r="Q149" s="63">
        <v>1500000</v>
      </c>
      <c r="R149" s="63">
        <v>1500000</v>
      </c>
      <c r="S149" s="61">
        <f t="shared" si="5"/>
        <v>18000000</v>
      </c>
      <c r="T149" s="61">
        <f>S149/12</f>
        <v>1500000</v>
      </c>
      <c r="U149" s="125">
        <v>32900000</v>
      </c>
      <c r="W149" s="29"/>
    </row>
    <row r="150" spans="1:23" s="5" customFormat="1" ht="21.95" customHeight="1">
      <c r="A150" s="107"/>
      <c r="B150" s="110"/>
      <c r="C150" s="113"/>
      <c r="D150" s="116"/>
      <c r="E150" s="18">
        <v>113</v>
      </c>
      <c r="F150" s="40" t="s">
        <v>111</v>
      </c>
      <c r="G150" s="63">
        <v>800000</v>
      </c>
      <c r="H150" s="63">
        <v>800000</v>
      </c>
      <c r="I150" s="63">
        <v>800000</v>
      </c>
      <c r="J150" s="63">
        <v>800000</v>
      </c>
      <c r="K150" s="63">
        <v>800000</v>
      </c>
      <c r="L150" s="63">
        <v>800000</v>
      </c>
      <c r="M150" s="63">
        <v>800000</v>
      </c>
      <c r="N150" s="63">
        <v>800000</v>
      </c>
      <c r="O150" s="63">
        <v>800000</v>
      </c>
      <c r="P150" s="63">
        <v>800000</v>
      </c>
      <c r="Q150" s="63">
        <v>800000</v>
      </c>
      <c r="R150" s="63">
        <v>800000</v>
      </c>
      <c r="S150" s="61">
        <v>9600000</v>
      </c>
      <c r="T150" s="61"/>
      <c r="U150" s="130"/>
      <c r="W150" s="29"/>
    </row>
    <row r="151" spans="1:23" s="5" customFormat="1" ht="21.95" customHeight="1" thickBot="1">
      <c r="A151" s="108"/>
      <c r="B151" s="111"/>
      <c r="C151" s="114"/>
      <c r="D151" s="117"/>
      <c r="E151" s="18">
        <v>230</v>
      </c>
      <c r="F151" s="40" t="s">
        <v>27</v>
      </c>
      <c r="G151" s="63">
        <v>300000</v>
      </c>
      <c r="H151" s="63"/>
      <c r="I151" s="63"/>
      <c r="J151" s="63">
        <v>1500000</v>
      </c>
      <c r="K151" s="63"/>
      <c r="L151" s="63">
        <v>500000</v>
      </c>
      <c r="M151" s="63">
        <v>1500000</v>
      </c>
      <c r="N151" s="63"/>
      <c r="O151" s="63"/>
      <c r="P151" s="63"/>
      <c r="Q151" s="63"/>
      <c r="R151" s="63"/>
      <c r="S151" s="61">
        <v>3800000</v>
      </c>
      <c r="T151" s="61"/>
      <c r="U151" s="126"/>
      <c r="W151" s="29"/>
    </row>
    <row r="152" spans="1:23" s="5" customFormat="1" ht="21.95" customHeight="1">
      <c r="A152" s="41">
        <v>92</v>
      </c>
      <c r="B152" s="42"/>
      <c r="C152" s="46">
        <v>2491723</v>
      </c>
      <c r="D152" s="43" t="s">
        <v>125</v>
      </c>
      <c r="E152" s="18">
        <v>111</v>
      </c>
      <c r="F152" s="40" t="s">
        <v>25</v>
      </c>
      <c r="G152" s="63">
        <v>1500000</v>
      </c>
      <c r="H152" s="63">
        <v>1500000</v>
      </c>
      <c r="I152" s="63">
        <v>1500000</v>
      </c>
      <c r="J152" s="63">
        <v>1500000</v>
      </c>
      <c r="K152" s="63">
        <v>1500000</v>
      </c>
      <c r="L152" s="63">
        <v>1500000</v>
      </c>
      <c r="M152" s="63">
        <v>1500000</v>
      </c>
      <c r="N152" s="63">
        <v>1500000</v>
      </c>
      <c r="O152" s="63">
        <v>1500000</v>
      </c>
      <c r="P152" s="63">
        <v>1500000</v>
      </c>
      <c r="Q152" s="63">
        <v>1500000</v>
      </c>
      <c r="R152" s="63">
        <v>1500000</v>
      </c>
      <c r="S152" s="61">
        <f>SUM(G152:R152)</f>
        <v>18000000</v>
      </c>
      <c r="T152" s="61">
        <f>S152/12</f>
        <v>1500000</v>
      </c>
      <c r="U152" s="94">
        <f>SUM(S152:T152)</f>
        <v>19500000</v>
      </c>
      <c r="W152" s="29"/>
    </row>
    <row r="153" spans="1:23" ht="14.25">
      <c r="A153" s="51"/>
      <c r="B153" s="51"/>
      <c r="C153" s="51"/>
      <c r="D153" s="52"/>
      <c r="G153" s="76"/>
      <c r="H153" s="77"/>
      <c r="I153" s="77"/>
      <c r="J153" s="77"/>
      <c r="K153" s="77"/>
      <c r="L153" s="77"/>
      <c r="M153" s="77"/>
      <c r="N153" s="77"/>
      <c r="O153" s="78"/>
      <c r="P153" s="78"/>
      <c r="Q153" s="78"/>
      <c r="R153" s="78"/>
      <c r="S153" s="61">
        <f>SUM(G153:R153)</f>
        <v>0</v>
      </c>
      <c r="T153" s="78"/>
    </row>
    <row r="154" spans="1:23" s="5" customFormat="1" ht="28.5" customHeight="1">
      <c r="A154" s="171" t="s">
        <v>126</v>
      </c>
      <c r="B154" s="171"/>
      <c r="C154" s="171"/>
      <c r="D154" s="171"/>
      <c r="E154" s="33"/>
      <c r="F154" s="33"/>
      <c r="G154" s="32">
        <f>SUM(G9:G152)</f>
        <v>144640000</v>
      </c>
      <c r="H154" s="32">
        <f>SUM(H9:H152)</f>
        <v>142770000</v>
      </c>
      <c r="I154" s="32">
        <f t="shared" ref="I154:U154" si="6">SUM(I9:I152)</f>
        <v>151745000</v>
      </c>
      <c r="J154" s="32">
        <f t="shared" si="6"/>
        <v>146830000</v>
      </c>
      <c r="K154" s="32">
        <f t="shared" si="6"/>
        <v>144320000</v>
      </c>
      <c r="L154" s="32">
        <f t="shared" si="6"/>
        <v>149190000</v>
      </c>
      <c r="M154" s="32">
        <f t="shared" si="6"/>
        <v>150090000</v>
      </c>
      <c r="N154" s="32">
        <f t="shared" si="6"/>
        <v>148350000</v>
      </c>
      <c r="O154" s="32">
        <f t="shared" si="6"/>
        <v>147470000</v>
      </c>
      <c r="P154" s="32">
        <f t="shared" si="6"/>
        <v>144570000</v>
      </c>
      <c r="Q154" s="32">
        <f t="shared" si="6"/>
        <v>145520000</v>
      </c>
      <c r="R154" s="32">
        <f t="shared" si="6"/>
        <v>144420000</v>
      </c>
      <c r="S154" s="32">
        <f t="shared" si="6"/>
        <v>1751815000</v>
      </c>
      <c r="T154" s="32">
        <f t="shared" si="6"/>
        <v>133787500.33333333</v>
      </c>
      <c r="U154" s="32">
        <f t="shared" si="6"/>
        <v>1885602500.3333333</v>
      </c>
      <c r="W154" s="29"/>
    </row>
    <row r="155" spans="1:23" s="5" customFormat="1" ht="28.5" customHeight="1">
      <c r="A155" s="6"/>
      <c r="B155" s="6"/>
      <c r="C155" s="16"/>
      <c r="D155" s="13"/>
      <c r="E155" s="8"/>
      <c r="F155" s="13"/>
      <c r="G155" s="14"/>
      <c r="H155" s="15"/>
      <c r="I155" s="15"/>
      <c r="J155" s="15"/>
      <c r="K155" s="15"/>
      <c r="L155" s="10"/>
      <c r="M155" s="10"/>
      <c r="N155" s="10"/>
      <c r="O155" s="10"/>
      <c r="P155" s="10"/>
      <c r="Q155" s="11"/>
      <c r="R155" s="10"/>
      <c r="S155" s="12"/>
      <c r="T155" s="12"/>
      <c r="U155" s="12"/>
    </row>
    <row r="156" spans="1:23" s="5" customFormat="1" ht="28.5" customHeight="1">
      <c r="A156" s="6"/>
      <c r="B156" s="6"/>
      <c r="C156" s="7"/>
      <c r="D156" s="8"/>
      <c r="E156" s="1"/>
      <c r="F156" s="8"/>
      <c r="G156" s="9"/>
      <c r="H156" s="10"/>
      <c r="I156" s="10"/>
      <c r="J156" s="10"/>
      <c r="K156" s="10"/>
      <c r="L156" s="10"/>
      <c r="M156" s="10"/>
      <c r="N156" s="10"/>
      <c r="O156" s="10"/>
      <c r="P156" s="10"/>
      <c r="Q156" s="11"/>
      <c r="R156" s="10"/>
      <c r="S156" s="12"/>
      <c r="T156" s="12"/>
      <c r="U156" s="12"/>
    </row>
  </sheetData>
  <autoFilter ref="A8:U156" xr:uid="{00000000-0009-0000-0000-000000000000}"/>
  <mergeCells count="188">
    <mergeCell ref="A12:A13"/>
    <mergeCell ref="A1:U5"/>
    <mergeCell ref="D9:D10"/>
    <mergeCell ref="U12:U13"/>
    <mergeCell ref="A6:Q6"/>
    <mergeCell ref="A7:Q7"/>
    <mergeCell ref="U17:U19"/>
    <mergeCell ref="U20:U21"/>
    <mergeCell ref="A17:A19"/>
    <mergeCell ref="A20:A21"/>
    <mergeCell ref="A154:D154"/>
    <mergeCell ref="A56:A57"/>
    <mergeCell ref="U56:U57"/>
    <mergeCell ref="A24:A26"/>
    <mergeCell ref="U24:U26"/>
    <mergeCell ref="C144:C145"/>
    <mergeCell ref="D134:D135"/>
    <mergeCell ref="D139:D140"/>
    <mergeCell ref="C141:C143"/>
    <mergeCell ref="A32:A33"/>
    <mergeCell ref="B32:B33"/>
    <mergeCell ref="A146:A148"/>
    <mergeCell ref="B146:B148"/>
    <mergeCell ref="C146:C148"/>
    <mergeCell ref="D146:D148"/>
    <mergeCell ref="A128:A130"/>
    <mergeCell ref="B129:B130"/>
    <mergeCell ref="C128:C130"/>
    <mergeCell ref="D128:D130"/>
    <mergeCell ref="B123:B125"/>
    <mergeCell ref="C123:C125"/>
    <mergeCell ref="D123:D125"/>
    <mergeCell ref="U123:U125"/>
    <mergeCell ref="A131:A133"/>
    <mergeCell ref="C20:C21"/>
    <mergeCell ref="C56:C57"/>
    <mergeCell ref="D56:D57"/>
    <mergeCell ref="C9:C10"/>
    <mergeCell ref="C12:C13"/>
    <mergeCell ref="B12:B13"/>
    <mergeCell ref="D12:D13"/>
    <mergeCell ref="B20:B21"/>
    <mergeCell ref="B24:B26"/>
    <mergeCell ref="C24:C26"/>
    <mergeCell ref="B56:B57"/>
    <mergeCell ref="U146:U148"/>
    <mergeCell ref="U141:U143"/>
    <mergeCell ref="D60:D62"/>
    <mergeCell ref="U149:U151"/>
    <mergeCell ref="U117:U119"/>
    <mergeCell ref="D141:D143"/>
    <mergeCell ref="C136:C138"/>
    <mergeCell ref="D136:D138"/>
    <mergeCell ref="U126:U127"/>
    <mergeCell ref="D126:D127"/>
    <mergeCell ref="C139:C140"/>
    <mergeCell ref="C134:C135"/>
    <mergeCell ref="C126:C127"/>
    <mergeCell ref="U136:U138"/>
    <mergeCell ref="C131:C133"/>
    <mergeCell ref="D131:D133"/>
    <mergeCell ref="U131:U133"/>
    <mergeCell ref="U128:U130"/>
    <mergeCell ref="U144:U145"/>
    <mergeCell ref="U134:U135"/>
    <mergeCell ref="U139:U140"/>
    <mergeCell ref="A123:A125"/>
    <mergeCell ref="A134:A135"/>
    <mergeCell ref="B134:B135"/>
    <mergeCell ref="A136:A138"/>
    <mergeCell ref="B136:B138"/>
    <mergeCell ref="U60:U62"/>
    <mergeCell ref="D144:D145"/>
    <mergeCell ref="B131:B133"/>
    <mergeCell ref="U9:U11"/>
    <mergeCell ref="A15:A16"/>
    <mergeCell ref="B15:B16"/>
    <mergeCell ref="C15:C16"/>
    <mergeCell ref="D15:D16"/>
    <mergeCell ref="C17:C19"/>
    <mergeCell ref="D17:D19"/>
    <mergeCell ref="A144:A145"/>
    <mergeCell ref="B144:B145"/>
    <mergeCell ref="A141:A143"/>
    <mergeCell ref="B141:B143"/>
    <mergeCell ref="C117:C119"/>
    <mergeCell ref="D117:D119"/>
    <mergeCell ref="D24:D26"/>
    <mergeCell ref="A60:A62"/>
    <mergeCell ref="B60:B62"/>
    <mergeCell ref="C60:C62"/>
    <mergeCell ref="A139:A140"/>
    <mergeCell ref="B139:B140"/>
    <mergeCell ref="C32:C33"/>
    <mergeCell ref="D32:D33"/>
    <mergeCell ref="A105:A106"/>
    <mergeCell ref="B105:B106"/>
    <mergeCell ref="A126:A127"/>
    <mergeCell ref="C54:C55"/>
    <mergeCell ref="D54:D55"/>
    <mergeCell ref="U54:U55"/>
    <mergeCell ref="A22:A23"/>
    <mergeCell ref="B22:B23"/>
    <mergeCell ref="C22:C23"/>
    <mergeCell ref="D22:D23"/>
    <mergeCell ref="U22:U23"/>
    <mergeCell ref="A38:A39"/>
    <mergeCell ref="B38:B39"/>
    <mergeCell ref="C38:C39"/>
    <mergeCell ref="D38:D39"/>
    <mergeCell ref="U38:U39"/>
    <mergeCell ref="A27:A28"/>
    <mergeCell ref="B27:B28"/>
    <mergeCell ref="C27:C28"/>
    <mergeCell ref="D27:D28"/>
    <mergeCell ref="U27:U28"/>
    <mergeCell ref="A63:A64"/>
    <mergeCell ref="B63:B64"/>
    <mergeCell ref="C105:C106"/>
    <mergeCell ref="D105:D106"/>
    <mergeCell ref="U105:U106"/>
    <mergeCell ref="A29:A30"/>
    <mergeCell ref="B29:B30"/>
    <mergeCell ref="C29:C30"/>
    <mergeCell ref="D29:D30"/>
    <mergeCell ref="U29:U30"/>
    <mergeCell ref="A73:A74"/>
    <mergeCell ref="B73:B74"/>
    <mergeCell ref="U32:U33"/>
    <mergeCell ref="A68:A69"/>
    <mergeCell ref="B68:B69"/>
    <mergeCell ref="C68:C69"/>
    <mergeCell ref="D68:D69"/>
    <mergeCell ref="A54:A55"/>
    <mergeCell ref="B54:B55"/>
    <mergeCell ref="A36:A37"/>
    <mergeCell ref="B36:B37"/>
    <mergeCell ref="C36:C37"/>
    <mergeCell ref="D36:D37"/>
    <mergeCell ref="U36:U37"/>
    <mergeCell ref="A98:A99"/>
    <mergeCell ref="B98:B99"/>
    <mergeCell ref="C98:C99"/>
    <mergeCell ref="D98:D99"/>
    <mergeCell ref="U98:U99"/>
    <mergeCell ref="C63:C64"/>
    <mergeCell ref="D63:D64"/>
    <mergeCell ref="U63:U64"/>
    <mergeCell ref="U83:U84"/>
    <mergeCell ref="A87:A88"/>
    <mergeCell ref="B87:B88"/>
    <mergeCell ref="C87:C88"/>
    <mergeCell ref="D87:D88"/>
    <mergeCell ref="U87:U88"/>
    <mergeCell ref="A85:A86"/>
    <mergeCell ref="A91:A92"/>
    <mergeCell ref="B91:B92"/>
    <mergeCell ref="C91:C92"/>
    <mergeCell ref="D91:D92"/>
    <mergeCell ref="U58:U59"/>
    <mergeCell ref="A120:A122"/>
    <mergeCell ref="B120:B122"/>
    <mergeCell ref="C120:C122"/>
    <mergeCell ref="D120:D122"/>
    <mergeCell ref="U120:U122"/>
    <mergeCell ref="A83:A84"/>
    <mergeCell ref="B83:B84"/>
    <mergeCell ref="C83:C84"/>
    <mergeCell ref="D83:D84"/>
    <mergeCell ref="U91:U92"/>
    <mergeCell ref="U85:U86"/>
    <mergeCell ref="B85:B86"/>
    <mergeCell ref="C85:C86"/>
    <mergeCell ref="D85:D86"/>
    <mergeCell ref="C73:C74"/>
    <mergeCell ref="D73:D74"/>
    <mergeCell ref="U73:U74"/>
    <mergeCell ref="A149:A151"/>
    <mergeCell ref="B149:B151"/>
    <mergeCell ref="C149:C151"/>
    <mergeCell ref="D149:D151"/>
    <mergeCell ref="A58:A59"/>
    <mergeCell ref="B58:B59"/>
    <mergeCell ref="C58:C59"/>
    <mergeCell ref="D58:D59"/>
    <mergeCell ref="A117:A119"/>
    <mergeCell ref="B117:B119"/>
    <mergeCell ref="B126:B127"/>
  </mergeCells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xxxxxxx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*********</dc:creator>
  <cp:keywords/>
  <dc:description/>
  <cp:lastModifiedBy>X</cp:lastModifiedBy>
  <cp:revision/>
  <dcterms:created xsi:type="dcterms:W3CDTF">2003-03-07T14:03:57Z</dcterms:created>
  <dcterms:modified xsi:type="dcterms:W3CDTF">2018-01-30T17:21:19Z</dcterms:modified>
  <cp:category/>
  <cp:contentStatus/>
</cp:coreProperties>
</file>